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2\1 - Reports\2021\12\"/>
    </mc:Choice>
  </mc:AlternateContent>
  <xr:revisionPtr revIDLastSave="0" documentId="8_{3E205A89-CC6E-40FA-A381-B14B73A4B20A}" xr6:coauthVersionLast="47" xr6:coauthVersionMax="47" xr10:uidLastSave="{00000000-0000-0000-0000-000000000000}"/>
  <bookViews>
    <workbookView xWindow="408" yWindow="276" windowWidth="19164" windowHeight="10200" xr2:uid="{00000000-000D-0000-FFFF-FFFF00000000}"/>
  </bookViews>
  <sheets>
    <sheet name="Report" sheetId="40" r:id="rId1"/>
    <sheet name="Input Page" sheetId="42" state="hidden" r:id="rId2"/>
    <sheet name="Princ Dist" sheetId="43" state="hidden" r:id="rId3"/>
  </sheets>
  <definedNames>
    <definedName name="_bdm.FastTrackBookmark.9_17_2014_6_58_59_PM.edm" localSheetId="1" hidden="1">#REF!</definedName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Report!$K$114:$L$121</definedName>
    <definedName name="_xlcn.LinkedTable_Table1" hidden="1">Table1</definedName>
    <definedName name="_xlnm.Print_Area" localSheetId="0">Report!$B$2:$M$211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42" l="1"/>
  <c r="D50" i="42"/>
  <c r="D47" i="42"/>
  <c r="F19" i="43" l="1"/>
  <c r="F3" i="4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<sst xmlns="http://schemas.openxmlformats.org/spreadsheetml/2006/main" count="357" uniqueCount="288">
  <si>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</si>
  <si>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</si>
  <si>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</si>
  <si>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</si>
  <si>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</si>
  <si>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</si>
  <si>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Oct Gross Balance</t>
  </si>
  <si>
    <t>Loan Rollforward Report - Principal Only</t>
  </si>
  <si>
    <t>Repurchased Receivables</t>
  </si>
  <si>
    <t>Charge Off Amount - From Data Warehouse</t>
  </si>
  <si>
    <t>BK Charge Offs</t>
  </si>
  <si>
    <t>FPI, and Other Loan Reduction Items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</si>
  <si>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</si>
  <si>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</si>
  <si>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</si>
  <si>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</si>
  <si>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</si>
  <si>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</si>
  <si>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</si>
  <si>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</si>
  <si>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</si>
  <si>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</si>
  <si>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</si>
  <si>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</si>
  <si>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</si>
  <si>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</si>
  <si>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</si>
  <si>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</si>
  <si>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Principal Collections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</si>
  <si>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</si>
  <si>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</si>
  <si>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</si>
  <si>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</si>
  <si>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</si>
  <si>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</si>
  <si>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</si>
  <si>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</si>
  <si>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</si>
  <si>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RunDate</t>
  </si>
  <si>
    <t>Liquidation Proceeds (third party debt sales and post charge off proceeds)</t>
  </si>
  <si>
    <t>IX.</t>
  </si>
  <si>
    <t>Statistical Data</t>
  </si>
  <si>
    <t>Percent</t>
  </si>
  <si>
    <t>Receivables with Scheduled Payment Delinquent</t>
  </si>
  <si>
    <t>Dollars</t>
  </si>
  <si>
    <t>Percentage</t>
  </si>
  <si>
    <t>Original</t>
  </si>
  <si>
    <t>Closing Date</t>
  </si>
  <si>
    <t>Pool Balance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</si>
  <si>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</si>
  <si>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</si>
  <si>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</si>
  <si>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</si>
  <si>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</si>
  <si>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</si>
  <si>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</si>
  <si>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</si>
  <si>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</si>
  <si>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</si>
  <si>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</si>
  <si>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</si>
  <si>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</si>
  <si>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</si>
  <si>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</si>
  <si>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</si>
  <si>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</si>
  <si>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</si>
  <si>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</si>
  <si>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</si>
  <si>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Unsecured Loans</t>
  </si>
  <si>
    <t>Weighted Average Coupon</t>
  </si>
  <si>
    <t>Weighted Average Remaing Term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</si>
  <si>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</si>
  <si>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</si>
  <si>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</si>
  <si>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</si>
  <si>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</si>
  <si>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</si>
  <si>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</si>
  <si>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</si>
  <si>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</si>
  <si>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</si>
  <si>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</si>
  <si>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</si>
  <si>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</si>
  <si>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</si>
  <si>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</si>
  <si>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</si>
  <si>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</si>
  <si>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</si>
  <si>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</si>
  <si>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</si>
  <si>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</si>
  <si>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</si>
  <si>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</si>
  <si>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</si>
  <si>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</si>
  <si>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</si>
  <si>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</si>
  <si>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</si>
  <si>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</si>
  <si>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</si>
  <si>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</si>
  <si>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</si>
  <si>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</si>
  <si>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</si>
  <si>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</si>
  <si>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</si>
  <si>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</si>
  <si>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</si>
  <si>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</si>
  <si>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</si>
  <si>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</si>
  <si>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</si>
  <si>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</si>
  <si>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</si>
  <si>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</si>
  <si>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</si>
  <si>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</si>
  <si>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</si>
  <si>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</si>
  <si>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</si>
  <si>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</si>
  <si>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Amounts deposited in the Collection Account for Repurchased Receivables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</si>
  <si>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</si>
  <si>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</si>
  <si>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</si>
  <si>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</si>
  <si>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</si>
  <si>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</si>
  <si>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</si>
  <si>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 xml:space="preserve">Recoveries </t>
  </si>
  <si>
    <t>Adjusted Loan Principal Balance of all Loans in the Trust Estate immediately prior to the commencement of such Collection Period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</si>
  <si>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</si>
  <si>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</si>
  <si>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</si>
  <si>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</si>
  <si>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</si>
  <si>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</si>
  <si>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</si>
  <si>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Investment Earnings - Transferred from Principal Distrubution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</si>
  <si>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</si>
  <si>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</si>
  <si>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</si>
  <si>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</si>
  <si>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</si>
  <si>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</si>
  <si>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</si>
  <si>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</si>
  <si>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</si>
  <si>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</si>
  <si>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</si>
  <si>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</si>
  <si>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150-179</t>
  </si>
  <si>
    <t>30-59 days</t>
  </si>
  <si>
    <t>Collection Period Beginning</t>
  </si>
  <si>
    <t>Collection Period Ending</t>
  </si>
  <si>
    <t>Previous Distribution</t>
  </si>
  <si>
    <t>Payment Date</t>
  </si>
  <si>
    <t>Beginning of Coll Period Loan Princ Bal</t>
  </si>
  <si>
    <t>Additional Loans</t>
  </si>
  <si>
    <t>Principal Reductions</t>
  </si>
  <si>
    <t>Add Loans acquired on Action Date</t>
  </si>
  <si>
    <t>Designate Excluded Loans as not Excluded Loans</t>
  </si>
  <si>
    <t>Reassigned Loans to Depositor</t>
  </si>
  <si>
    <t>30-59 days $</t>
  </si>
  <si>
    <t>60-89 days $</t>
  </si>
  <si>
    <t>90-119 days $</t>
  </si>
  <si>
    <t>120-149 days $</t>
  </si>
  <si>
    <t>150-179 $</t>
  </si>
  <si>
    <t>Servicing Fee (4.75%)</t>
  </si>
  <si>
    <t>Additional Indenture Trustee, (fees and out of pocket epenses)</t>
  </si>
  <si>
    <t>Reserve Account Balance</t>
  </si>
  <si>
    <t xml:space="preserve">  </t>
  </si>
  <si>
    <t>End of Coll Period Balance</t>
  </si>
  <si>
    <t>Adjusted Principal Balance prior to collection period</t>
  </si>
  <si>
    <t>Maturity Date</t>
  </si>
  <si>
    <t>Unearned Interest Increase / (Decrease)</t>
  </si>
  <si>
    <t>Unearned Interest Change</t>
  </si>
  <si>
    <t>Excluded Loans</t>
  </si>
  <si>
    <t>Designate additional Excluded Loans</t>
  </si>
  <si>
    <t>Amounts deposited in the Coll Account for Repur Receivables</t>
  </si>
  <si>
    <t>Princ_minus_Int_Paid</t>
  </si>
  <si>
    <t>Int_Paid_with_PC_Int</t>
  </si>
  <si>
    <t>X.</t>
  </si>
  <si>
    <t>Int_Paid_Only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</si>
  <si>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</si>
  <si>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</si>
  <si>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</si>
  <si>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</si>
  <si>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</si>
  <si>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</si>
  <si>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</si>
  <si>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</si>
  <si>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</si>
  <si>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</si>
  <si>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</si>
  <si>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</si>
  <si>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</si>
  <si>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Beginning of Period Note Balance Class A</t>
  </si>
  <si>
    <t>Beginning of Period Note Balance Class B</t>
  </si>
  <si>
    <t>Beginning of Period Note Balance Class C</t>
  </si>
  <si>
    <t>Location of Value</t>
  </si>
  <si>
    <t>Printed Support</t>
  </si>
  <si>
    <t>Legend</t>
  </si>
  <si>
    <t>Value</t>
  </si>
  <si>
    <t>Must Input Value</t>
  </si>
  <si>
    <t>Potentially can have a value, but generally doesn't</t>
  </si>
  <si>
    <t>Will not have a value</t>
  </si>
  <si>
    <t>A1</t>
  </si>
  <si>
    <t>A2</t>
  </si>
  <si>
    <t>Description</t>
  </si>
  <si>
    <t>Beginning of Period Note Balance Class D</t>
  </si>
  <si>
    <t>Fourth Priority Principal Payment (to be deposited in Principal Distribution Account)</t>
  </si>
  <si>
    <t>Class D Monthly Interest Amount</t>
  </si>
  <si>
    <t>Class D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</si>
  <si>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</si>
  <si>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</si>
  <si>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</si>
  <si>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</si>
  <si>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Rebates as Recoveries</t>
  </si>
  <si>
    <t>Principal as Recoveries</t>
  </si>
  <si>
    <t>Previous Charge Offs</t>
  </si>
  <si>
    <t>Next Previous Reinvestment Criteria Breach</t>
  </si>
  <si>
    <t>Previous Reinvestment Criteria Breach</t>
  </si>
  <si>
    <t>Next Previous Charge Offs</t>
  </si>
  <si>
    <t>Renewal Interest</t>
  </si>
  <si>
    <t>Renewal Fee</t>
  </si>
  <si>
    <t>Monthly Recoveries (Up to Principal Balance)</t>
  </si>
  <si>
    <t>manual chargeoff</t>
  </si>
  <si>
    <t>Interest Statement sent by WF. Reserve Month End Balance + Interest earned for REGMGMT211</t>
  </si>
  <si>
    <t>Interest Statement sent by WF. Interest earned for REGMGMT211</t>
  </si>
  <si>
    <t>Unsecured Loans (including Checks)</t>
  </si>
  <si>
    <t>Convenience Checks</t>
  </si>
  <si>
    <t>Small Branch Loans</t>
  </si>
  <si>
    <t>Unsecured Loans with FICO &lt; 621</t>
  </si>
  <si>
    <t>Unsecured FICO &lt; 621</t>
  </si>
  <si>
    <t>Prin Dist WH</t>
  </si>
  <si>
    <t>Prin Dist ABL</t>
  </si>
  <si>
    <t>Regional Management Issuance Trust 2021-2</t>
  </si>
  <si>
    <t>RMIT 2021-2</t>
  </si>
  <si>
    <t>Master Check</t>
  </si>
  <si>
    <t>2021-2A SUBIT Trustee Fees</t>
  </si>
  <si>
    <t>min</t>
  </si>
  <si>
    <t>bps</t>
  </si>
  <si>
    <t>Day count</t>
  </si>
  <si>
    <t>Trigger Level 17 %</t>
  </si>
  <si>
    <t>renewal_minus_int_paid</t>
  </si>
  <si>
    <t>To ABL</t>
  </si>
  <si>
    <t>Bank Name: Wells Fargo Bank, N.A.</t>
  </si>
  <si>
    <t>ABA #: 121-000-248</t>
  </si>
  <si>
    <t>Beneficiary Account Number: 37235547964505186</t>
  </si>
  <si>
    <t>Beneficiary Account Name: Wells Fargo Bank N.A.</t>
  </si>
  <si>
    <t>Ref: Regional Management Corp.</t>
  </si>
  <si>
    <t>To RMR II</t>
  </si>
  <si>
    <t>Bank Name: Bank of New York, NY</t>
  </si>
  <si>
    <t>Acct Name: Alpine Securitization LTD</t>
  </si>
  <si>
    <t>ABA #: 021-000-018</t>
  </si>
  <si>
    <t>Acct#: 890-13-34871</t>
  </si>
  <si>
    <t>Attn: Ken Aiani (212) 325-0432</t>
  </si>
  <si>
    <t>Cesar Beltran (631) 930-7221</t>
  </si>
  <si>
    <t>Ref: Regional Management</t>
  </si>
  <si>
    <t>To RMR IV</t>
  </si>
  <si>
    <t>Bank Name: Wells Fargo Bank, National Association</t>
  </si>
  <si>
    <t>Roanoke In/Out Wire Account</t>
  </si>
  <si>
    <t>Acct#: 00698311628807</t>
  </si>
  <si>
    <t>ABA #: 121000248</t>
  </si>
  <si>
    <t>Ref: Regional Management, RMR IV</t>
  </si>
  <si>
    <t>Contacts: Maria Ostrowski (704-410-5628) or Kimberly Meyer (704-410-5631)</t>
  </si>
  <si>
    <t>To RMR V</t>
  </si>
  <si>
    <t>Bank Name: Jupiter Securitization Company LLC Bank</t>
  </si>
  <si>
    <t>Acct Name: JPMorgan Chase Bank, N.A.</t>
  </si>
  <si>
    <t>ABA #: 021000021</t>
  </si>
  <si>
    <t>Acct#: 5948118</t>
  </si>
  <si>
    <t>SWIFT address: CHASUS33XXX</t>
  </si>
  <si>
    <t>Attn: Jazmine Jones 312-732-2234</t>
  </si>
  <si>
    <t>Ref: Regional Management V, LLC</t>
  </si>
  <si>
    <t>Less: Amount on deposit in the Principal Distribution Account (as of the end of Collection Period plus {57}, {59}, {61}, {63})</t>
  </si>
  <si>
    <t>Purchase of Additional Loans on the Loan Action Date (during the Revolving Period)</t>
  </si>
  <si>
    <t>Servicing Fee %</t>
  </si>
  <si>
    <t>Servicing Fee - month denominator</t>
  </si>
  <si>
    <t>No</t>
  </si>
  <si>
    <t>BUS FEE</t>
  </si>
  <si>
    <t>Reserve Acct</t>
  </si>
  <si>
    <t>Reserve acct %</t>
  </si>
  <si>
    <t>Loss Trigger</t>
  </si>
  <si>
    <t>RMIT2021-2 Securitization Release for 1/18/2022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</si>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</sst>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  <numFmt numFmtId="172" formatCode="0.00000000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Swiss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15">
    <xf numFmtId="0" fontId="0" fillId="0" borderId="0" xfId="0"/>
    <xf numFmtId="43" fontId="5" fillId="0" borderId="7" xfId="4" applyFont="1" applyFill="1" applyBorder="1" applyAlignment="1" applyProtection="1"/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43" fontId="6" fillId="0" borderId="0" xfId="13" applyFont="1" applyFill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9" fontId="6" fillId="0" borderId="0" xfId="16" applyFont="1" applyFill="1"/>
    <xf numFmtId="10" fontId="6" fillId="0" borderId="0" xfId="16" applyNumberFormat="1" applyFont="1" applyFill="1"/>
    <xf numFmtId="165" fontId="6" fillId="0" borderId="0" xfId="2" applyNumberFormat="1" applyFont="1" applyFill="1"/>
    <xf numFmtId="10" fontId="6" fillId="0" borderId="0" xfId="2" applyNumberFormat="1" applyFont="1" applyFill="1"/>
    <xf numFmtId="0" fontId="16" fillId="0" borderId="4" xfId="2" applyFont="1" applyFill="1" applyBorder="1"/>
    <xf numFmtId="0" fontId="16" fillId="0" borderId="7" xfId="2" applyFont="1" applyFill="1" applyBorder="1"/>
    <xf numFmtId="0" fontId="6" fillId="0" borderId="4" xfId="2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10" fontId="5" fillId="0" borderId="12" xfId="1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protection locked="0"/>
    </xf>
    <xf numFmtId="14" fontId="18" fillId="0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 wrapText="1"/>
    </xf>
    <xf numFmtId="164" fontId="5" fillId="0" borderId="0" xfId="1" quotePrefix="1" applyNumberFormat="1" applyFont="1" applyFill="1" applyBorder="1" applyProtection="1"/>
    <xf numFmtId="0" fontId="4" fillId="0" borderId="2" xfId="1" applyNumberFormat="1" applyFont="1" applyFill="1" applyBorder="1" applyAlignment="1" applyProtection="1">
      <alignment horizontal="center"/>
    </xf>
    <xf numFmtId="0" fontId="4" fillId="0" borderId="3" xfId="1" applyNumberFormat="1" applyFont="1" applyFill="1" applyBorder="1" applyAlignment="1" applyProtection="1">
      <alignment horizontal="center"/>
    </xf>
    <xf numFmtId="0" fontId="4" fillId="0" borderId="0" xfId="1" applyNumberFormat="1" applyFont="1" applyFill="1" applyBorder="1" applyAlignment="1" applyProtection="1"/>
    <xf numFmtId="0" fontId="4" fillId="0" borderId="1" xfId="1" applyFont="1" applyFill="1" applyBorder="1" applyAlignment="1" applyProtection="1"/>
    <xf numFmtId="0" fontId="5" fillId="0" borderId="2" xfId="1" applyNumberFormat="1" applyFont="1" applyFill="1" applyBorder="1" applyAlignment="1" applyProtection="1"/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/>
    </xf>
    <xf numFmtId="0" fontId="4" fillId="0" borderId="5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/>
    <xf numFmtId="0" fontId="4" fillId="0" borderId="6" xfId="1" applyNumberFormat="1" applyFont="1" applyFill="1" applyBorder="1" applyAlignment="1" applyProtection="1">
      <alignment horizontal="center" vertical="center"/>
    </xf>
    <xf numFmtId="0" fontId="4" fillId="0" borderId="7" xfId="1" applyNumberFormat="1" applyFont="1" applyFill="1" applyBorder="1" applyAlignment="1" applyProtection="1">
      <alignment horizontal="center" vertical="center" wrapText="1"/>
    </xf>
    <xf numFmtId="0" fontId="4" fillId="0" borderId="7" xfId="1" applyNumberFormat="1" applyFont="1" applyFill="1" applyBorder="1" applyAlignment="1" applyProtection="1">
      <alignment horizontal="center" vertical="center"/>
    </xf>
    <xf numFmtId="0" fontId="4" fillId="0" borderId="8" xfId="1" applyNumberFormat="1" applyFont="1" applyFill="1" applyBorder="1" applyAlignment="1" applyProtection="1">
      <alignment horizontal="center"/>
    </xf>
    <xf numFmtId="14" fontId="5" fillId="0" borderId="2" xfId="1" quotePrefix="1" applyNumberFormat="1" applyFont="1" applyFill="1" applyBorder="1" applyAlignment="1" applyProtection="1">
      <alignment horizontal="center"/>
    </xf>
    <xf numFmtId="167" fontId="5" fillId="0" borderId="3" xfId="4" applyNumberFormat="1" applyFont="1" applyFill="1" applyBorder="1" applyAlignment="1" applyProtection="1"/>
    <xf numFmtId="4" fontId="5" fillId="0" borderId="10" xfId="20" quotePrefix="1" applyNumberFormat="1" applyFont="1" applyFill="1" applyBorder="1" applyAlignment="1" applyProtection="1">
      <alignment horizontal="center" vertical="center"/>
    </xf>
    <xf numFmtId="4" fontId="5" fillId="0" borderId="11" xfId="20" quotePrefix="1" applyNumberFormat="1" applyFont="1" applyFill="1" applyBorder="1" applyAlignment="1" applyProtection="1">
      <alignment horizontal="center" vertical="center"/>
    </xf>
    <xf numFmtId="14" fontId="5" fillId="0" borderId="0" xfId="1" quotePrefix="1" applyNumberFormat="1" applyFont="1" applyFill="1" applyBorder="1" applyAlignment="1" applyProtection="1">
      <alignment horizontal="center"/>
    </xf>
    <xf numFmtId="167" fontId="5" fillId="0" borderId="5" xfId="4" applyNumberFormat="1" applyFont="1" applyFill="1" applyBorder="1" applyAlignment="1" applyProtection="1"/>
    <xf numFmtId="3" fontId="4" fillId="0" borderId="0" xfId="1" applyNumberFormat="1" applyFont="1" applyFill="1" applyBorder="1" applyAlignment="1" applyProtection="1"/>
    <xf numFmtId="0" fontId="4" fillId="0" borderId="7" xfId="1" applyNumberFormat="1" applyFont="1" applyFill="1" applyBorder="1" applyAlignment="1" applyProtection="1"/>
    <xf numFmtId="167" fontId="4" fillId="0" borderId="8" xfId="1" applyNumberFormat="1" applyFont="1" applyFill="1" applyBorder="1" applyAlignment="1" applyProtection="1"/>
    <xf numFmtId="0" fontId="4" fillId="0" borderId="6" xfId="1" applyNumberFormat="1" applyFont="1" applyFill="1" applyBorder="1" applyAlignment="1" applyProtection="1"/>
    <xf numFmtId="0" fontId="5" fillId="0" borderId="7" xfId="1" applyNumberFormat="1" applyFont="1" applyFill="1" applyBorder="1" applyAlignment="1" applyProtection="1"/>
    <xf numFmtId="165" fontId="5" fillId="0" borderId="0" xfId="4" applyNumberFormat="1" applyFont="1" applyFill="1" applyBorder="1" applyAlignment="1" applyProtection="1"/>
    <xf numFmtId="3" fontId="5" fillId="0" borderId="0" xfId="1" applyNumberFormat="1" applyFont="1" applyFill="1" applyBorder="1" applyAlignment="1" applyProtection="1"/>
    <xf numFmtId="166" fontId="5" fillId="0" borderId="0" xfId="1" applyNumberFormat="1" applyFont="1" applyFill="1" applyBorder="1" applyAlignment="1" applyProtection="1"/>
    <xf numFmtId="0" fontId="4" fillId="0" borderId="10" xfId="1" applyNumberFormat="1" applyFont="1" applyFill="1" applyBorder="1" applyAlignment="1" applyProtection="1"/>
    <xf numFmtId="0" fontId="5" fillId="0" borderId="10" xfId="1" applyNumberFormat="1" applyFont="1" applyFill="1" applyBorder="1" applyAlignment="1" applyProtection="1"/>
    <xf numFmtId="0" fontId="5" fillId="0" borderId="11" xfId="1" applyNumberFormat="1" applyFont="1" applyFill="1" applyBorder="1" applyAlignment="1" applyProtection="1"/>
    <xf numFmtId="0" fontId="5" fillId="0" borderId="0" xfId="1" applyFont="1" applyFill="1" applyBorder="1" applyAlignment="1" applyProtection="1"/>
    <xf numFmtId="0" fontId="6" fillId="0" borderId="0" xfId="2" applyFont="1" applyFill="1" applyBorder="1" applyProtection="1"/>
    <xf numFmtId="168" fontId="4" fillId="0" borderId="0" xfId="1" applyNumberFormat="1" applyFont="1" applyFill="1" applyBorder="1" applyAlignment="1" applyProtection="1">
      <alignment horizontal="right"/>
    </xf>
    <xf numFmtId="37" fontId="5" fillId="0" borderId="0" xfId="1" applyNumberFormat="1" applyFont="1" applyFill="1" applyBorder="1" applyProtection="1"/>
    <xf numFmtId="43" fontId="5" fillId="0" borderId="0" xfId="13" applyFont="1" applyFill="1" applyBorder="1" applyProtection="1"/>
    <xf numFmtId="169" fontId="5" fillId="0" borderId="0" xfId="1" applyNumberFormat="1" applyFont="1" applyFill="1" applyBorder="1" applyProtection="1"/>
    <xf numFmtId="43" fontId="5" fillId="0" borderId="0" xfId="13" applyNumberFormat="1" applyFont="1" applyFill="1" applyBorder="1" applyProtection="1"/>
    <xf numFmtId="43" fontId="5" fillId="0" borderId="0" xfId="1" applyNumberFormat="1" applyFont="1" applyFill="1" applyBorder="1" applyAlignment="1" applyProtection="1"/>
    <xf numFmtId="37" fontId="5" fillId="0" borderId="0" xfId="1" applyNumberFormat="1" applyFont="1" applyFill="1" applyBorder="1" applyAlignment="1" applyProtection="1"/>
    <xf numFmtId="43" fontId="5" fillId="0" borderId="0" xfId="4" applyFont="1" applyFill="1" applyBorder="1" applyAlignment="1" applyProtection="1"/>
    <xf numFmtId="0" fontId="4" fillId="0" borderId="12" xfId="1" applyNumberFormat="1" applyFont="1" applyFill="1" applyBorder="1" applyAlignment="1" applyProtection="1">
      <alignment horizontal="center"/>
    </xf>
    <xf numFmtId="10" fontId="5" fillId="0" borderId="15" xfId="1" applyNumberFormat="1" applyFont="1" applyFill="1" applyBorder="1" applyAlignment="1" applyProtection="1">
      <alignment horizontal="center"/>
    </xf>
    <xf numFmtId="10" fontId="5" fillId="0" borderId="5" xfId="16" applyNumberFormat="1" applyFont="1" applyFill="1" applyBorder="1" applyAlignment="1" applyProtection="1">
      <alignment horizontal="center"/>
    </xf>
    <xf numFmtId="0" fontId="5" fillId="0" borderId="13" xfId="1" applyNumberFormat="1" applyFont="1" applyFill="1" applyBorder="1" applyAlignment="1" applyProtection="1">
      <alignment horizontal="center"/>
    </xf>
    <xf numFmtId="10" fontId="5" fillId="0" borderId="13" xfId="1" applyNumberFormat="1" applyFont="1" applyFill="1" applyBorder="1" applyAlignment="1" applyProtection="1">
      <alignment horizontal="center"/>
    </xf>
    <xf numFmtId="2" fontId="5" fillId="0" borderId="13" xfId="1" applyNumberFormat="1" applyFont="1" applyFill="1" applyBorder="1" applyAlignment="1" applyProtection="1">
      <alignment horizontal="center"/>
    </xf>
    <xf numFmtId="2" fontId="5" fillId="0" borderId="5" xfId="16" applyNumberFormat="1" applyFont="1" applyFill="1" applyBorder="1" applyAlignment="1" applyProtection="1">
      <alignment horizontal="center"/>
    </xf>
    <xf numFmtId="0" fontId="14" fillId="0" borderId="4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5" fillId="0" borderId="5" xfId="1" applyFont="1" applyFill="1" applyBorder="1" applyAlignment="1" applyProtection="1"/>
    <xf numFmtId="43" fontId="5" fillId="0" borderId="0" xfId="1" applyNumberFormat="1" applyFon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left"/>
    </xf>
    <xf numFmtId="0" fontId="5" fillId="0" borderId="0" xfId="1" applyFont="1" applyFill="1" applyBorder="1" applyAlignment="1" applyProtection="1">
      <alignment horizontal="center"/>
    </xf>
    <xf numFmtId="43" fontId="5" fillId="0" borderId="7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right"/>
    </xf>
    <xf numFmtId="43" fontId="5" fillId="0" borderId="0" xfId="1" applyNumberFormat="1" applyFont="1" applyFill="1" applyBorder="1" applyAlignment="1" applyProtection="1">
      <alignment horizontal="left"/>
    </xf>
    <xf numFmtId="0" fontId="5" fillId="0" borderId="0" xfId="1" applyNumberFormat="1" applyFont="1" applyFill="1" applyBorder="1" applyAlignment="1" applyProtection="1">
      <alignment horizontal="right"/>
    </xf>
    <xf numFmtId="43" fontId="5" fillId="0" borderId="8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center"/>
    </xf>
    <xf numFmtId="2" fontId="5" fillId="0" borderId="0" xfId="1" applyNumberFormat="1" applyFont="1" applyFill="1" applyBorder="1" applyAlignment="1" applyProtection="1">
      <alignment horizontal="center"/>
    </xf>
    <xf numFmtId="4" fontId="5" fillId="0" borderId="0" xfId="1" applyNumberFormat="1" applyFont="1" applyFill="1" applyBorder="1" applyAlignment="1" applyProtection="1">
      <alignment horizontal="center"/>
    </xf>
    <xf numFmtId="10" fontId="5" fillId="0" borderId="2" xfId="16" applyNumberFormat="1" applyFont="1" applyFill="1" applyBorder="1" applyAlignment="1" applyProtection="1">
      <alignment horizontal="center"/>
    </xf>
    <xf numFmtId="0" fontId="5" fillId="0" borderId="4" xfId="1" applyFont="1" applyFill="1" applyBorder="1" applyAlignment="1" applyProtection="1">
      <alignment horizontal="center"/>
    </xf>
    <xf numFmtId="4" fontId="5" fillId="0" borderId="7" xfId="1" applyNumberFormat="1" applyFont="1" applyFill="1" applyBorder="1" applyAlignment="1" applyProtection="1">
      <alignment horizontal="center"/>
    </xf>
    <xf numFmtId="0" fontId="5" fillId="0" borderId="5" xfId="1" applyFont="1" applyFill="1" applyBorder="1" applyAlignment="1" applyProtection="1">
      <alignment vertical="top" wrapText="1"/>
    </xf>
    <xf numFmtId="0" fontId="12" fillId="0" borderId="4" xfId="1" applyFont="1" applyFill="1" applyBorder="1" applyAlignment="1" applyProtection="1">
      <alignment horizontal="left" vertical="top"/>
    </xf>
    <xf numFmtId="0" fontId="17" fillId="0" borderId="0" xfId="1" applyFont="1" applyFill="1" applyBorder="1" applyAlignment="1" applyProtection="1">
      <alignment horizontal="left"/>
    </xf>
    <xf numFmtId="2" fontId="14" fillId="0" borderId="0" xfId="1" applyNumberFormat="1" applyFont="1" applyFill="1" applyBorder="1" applyAlignment="1" applyProtection="1">
      <alignment horizontal="center"/>
    </xf>
    <xf numFmtId="0" fontId="12" fillId="0" borderId="6" xfId="1" applyFont="1" applyFill="1" applyBorder="1" applyAlignment="1" applyProtection="1">
      <alignment horizontal="left" vertical="top"/>
    </xf>
    <xf numFmtId="2" fontId="14" fillId="0" borderId="7" xfId="1" applyNumberFormat="1" applyFont="1" applyFill="1" applyBorder="1" applyAlignment="1" applyProtection="1">
      <alignment horizontal="center"/>
    </xf>
    <xf numFmtId="10" fontId="14" fillId="0" borderId="8" xfId="16" applyNumberFormat="1" applyFont="1" applyFill="1" applyBorder="1" applyAlignment="1" applyProtection="1">
      <alignment horizontal="center"/>
    </xf>
    <xf numFmtId="10" fontId="5" fillId="0" borderId="0" xfId="16" applyNumberFormat="1" applyFont="1" applyFill="1" applyBorder="1" applyAlignment="1" applyProtection="1">
      <alignment horizontal="center"/>
    </xf>
    <xf numFmtId="165" fontId="5" fillId="0" borderId="0" xfId="4" quotePrefix="1" applyNumberFormat="1" applyFont="1" applyFill="1" applyBorder="1" applyAlignment="1" applyProtection="1"/>
    <xf numFmtId="43" fontId="5" fillId="0" borderId="7" xfId="4" applyFont="1" applyFill="1" applyBorder="1" applyAlignment="1" applyProtection="1">
      <alignment horizontal="center"/>
    </xf>
    <xf numFmtId="0" fontId="5" fillId="0" borderId="0" xfId="1" applyNumberFormat="1" applyFont="1" applyFill="1" applyBorder="1" applyProtection="1"/>
    <xf numFmtId="0" fontId="5" fillId="0" borderId="12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/>
    <xf numFmtId="0" fontId="5" fillId="0" borderId="0" xfId="1" applyFont="1" applyFill="1" applyBorder="1" applyProtection="1"/>
    <xf numFmtId="168" fontId="4" fillId="0" borderId="12" xfId="1" applyNumberFormat="1" applyFont="1" applyFill="1" applyBorder="1" applyAlignment="1" applyProtection="1">
      <alignment horizontal="center"/>
    </xf>
    <xf numFmtId="4" fontId="5" fillId="0" borderId="12" xfId="13" applyNumberFormat="1" applyFont="1" applyFill="1" applyBorder="1" applyAlignment="1" applyProtection="1">
      <alignment horizontal="center"/>
    </xf>
    <xf numFmtId="4" fontId="5" fillId="0" borderId="9" xfId="13" applyNumberFormat="1" applyFont="1" applyFill="1" applyBorder="1" applyAlignment="1" applyProtection="1">
      <alignment horizontal="center"/>
    </xf>
    <xf numFmtId="4" fontId="5" fillId="0" borderId="13" xfId="13" applyNumberFormat="1" applyFont="1" applyFill="1" applyBorder="1" applyAlignment="1" applyProtection="1">
      <alignment horizontal="center"/>
    </xf>
    <xf numFmtId="4" fontId="5" fillId="0" borderId="4" xfId="13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/>
    <xf numFmtId="4" fontId="4" fillId="0" borderId="12" xfId="13" applyNumberFormat="1" applyFont="1" applyFill="1" applyBorder="1" applyAlignment="1" applyProtection="1">
      <alignment horizontal="center"/>
    </xf>
    <xf numFmtId="4" fontId="4" fillId="0" borderId="9" xfId="13" applyNumberFormat="1" applyFont="1" applyFill="1" applyBorder="1" applyAlignment="1" applyProtection="1">
      <alignment horizontal="center"/>
    </xf>
    <xf numFmtId="4" fontId="4" fillId="0" borderId="15" xfId="13" applyNumberFormat="1" applyFont="1" applyFill="1" applyBorder="1" applyAlignment="1" applyProtection="1">
      <alignment horizontal="center"/>
    </xf>
    <xf numFmtId="4" fontId="4" fillId="0" borderId="1" xfId="13" applyNumberFormat="1" applyFont="1" applyFill="1" applyBorder="1" applyAlignment="1" applyProtection="1">
      <alignment horizontal="center"/>
    </xf>
    <xf numFmtId="4" fontId="4" fillId="0" borderId="13" xfId="13" applyNumberFormat="1" applyFont="1" applyFill="1" applyBorder="1" applyAlignment="1" applyProtection="1">
      <alignment horizontal="center"/>
    </xf>
    <xf numFmtId="10" fontId="5" fillId="0" borderId="12" xfId="13" applyNumberFormat="1" applyFont="1" applyFill="1" applyBorder="1" applyAlignment="1" applyProtection="1">
      <alignment horizontal="center"/>
    </xf>
    <xf numFmtId="0" fontId="4" fillId="0" borderId="12" xfId="1" applyNumberFormat="1" applyFont="1" applyFill="1" applyBorder="1" applyAlignment="1" applyProtection="1">
      <alignment horizontal="center" vertical="center"/>
    </xf>
    <xf numFmtId="10" fontId="5" fillId="0" borderId="12" xfId="16" applyNumberFormat="1" applyFont="1" applyFill="1" applyBorder="1" applyAlignment="1" applyProtection="1">
      <alignment horizontal="center"/>
    </xf>
    <xf numFmtId="0" fontId="5" fillId="0" borderId="12" xfId="1" applyNumberFormat="1" applyFont="1" applyFill="1" applyBorder="1" applyAlignment="1" applyProtection="1">
      <alignment horizontal="center"/>
    </xf>
    <xf numFmtId="43" fontId="5" fillId="0" borderId="0" xfId="13" applyFont="1" applyFill="1" applyBorder="1" applyAlignment="1" applyProtection="1">
      <alignment horizontal="center"/>
    </xf>
    <xf numFmtId="8" fontId="5" fillId="0" borderId="0" xfId="13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>
      <alignment horizontal="center"/>
    </xf>
    <xf numFmtId="169" fontId="5" fillId="0" borderId="0" xfId="1" applyNumberFormat="1" applyFont="1" applyFill="1" applyBorder="1" applyAlignment="1" applyProtection="1"/>
    <xf numFmtId="168" fontId="4" fillId="0" borderId="0" xfId="1" quotePrefix="1" applyNumberFormat="1" applyFont="1" applyFill="1" applyBorder="1" applyAlignment="1" applyProtection="1">
      <alignment horizontal="right"/>
    </xf>
    <xf numFmtId="39" fontId="5" fillId="0" borderId="0" xfId="4" applyNumberFormat="1" applyFont="1" applyFill="1" applyBorder="1" applyAlignment="1" applyProtection="1"/>
    <xf numFmtId="0" fontId="4" fillId="0" borderId="0" xfId="1" applyFont="1" applyFill="1" applyBorder="1" applyProtection="1"/>
    <xf numFmtId="166" fontId="5" fillId="0" borderId="0" xfId="1" quotePrefix="1" applyNumberFormat="1" applyFont="1" applyFill="1" applyBorder="1" applyAlignment="1" applyProtection="1"/>
    <xf numFmtId="168" fontId="5" fillId="0" borderId="0" xfId="1" quotePrefix="1" applyNumberFormat="1" applyFont="1" applyFill="1" applyBorder="1" applyAlignment="1" applyProtection="1">
      <alignment horizontal="right"/>
    </xf>
    <xf numFmtId="0" fontId="6" fillId="0" borderId="0" xfId="3" applyNumberFormat="1" applyFont="1" applyFill="1" applyBorder="1" applyAlignment="1" applyProtection="1"/>
    <xf numFmtId="43" fontId="5" fillId="0" borderId="0" xfId="4" quotePrefix="1" applyFont="1" applyFill="1" applyBorder="1" applyAlignment="1" applyProtection="1">
      <alignment horizontal="center"/>
    </xf>
    <xf numFmtId="170" fontId="5" fillId="0" borderId="0" xfId="6" applyNumberFormat="1" applyFont="1" applyFill="1" applyBorder="1" applyAlignment="1" applyProtection="1"/>
    <xf numFmtId="1" fontId="5" fillId="0" borderId="0" xfId="1" applyNumberFormat="1" applyFont="1" applyFill="1" applyBorder="1" applyAlignment="1" applyProtection="1">
      <alignment horizontal="center"/>
    </xf>
    <xf numFmtId="3" fontId="5" fillId="0" borderId="0" xfId="1" applyNumberFormat="1" applyFont="1" applyFill="1" applyBorder="1" applyProtection="1"/>
    <xf numFmtId="171" fontId="5" fillId="0" borderId="0" xfId="1" applyNumberFormat="1" applyFont="1" applyFill="1" applyBorder="1" applyProtection="1"/>
    <xf numFmtId="168" fontId="4" fillId="0" borderId="0" xfId="1" applyNumberFormat="1" applyFont="1" applyFill="1" applyBorder="1" applyAlignment="1" applyProtection="1">
      <alignment horizontal="left"/>
    </xf>
    <xf numFmtId="43" fontId="5" fillId="0" borderId="0" xfId="6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/>
    <xf numFmtId="2" fontId="6" fillId="0" borderId="0" xfId="2" applyNumberFormat="1" applyFont="1" applyFill="1" applyBorder="1" applyAlignment="1" applyProtection="1">
      <alignment horizontal="right"/>
    </xf>
    <xf numFmtId="168" fontId="5" fillId="0" borderId="0" xfId="1" applyNumberFormat="1" applyFont="1" applyFill="1" applyBorder="1" applyAlignment="1" applyProtection="1">
      <alignment horizontal="center"/>
    </xf>
    <xf numFmtId="43" fontId="5" fillId="0" borderId="0" xfId="4" applyFont="1" applyFill="1" applyBorder="1" applyAlignment="1" applyProtection="1">
      <alignment horizontal="center"/>
    </xf>
    <xf numFmtId="168" fontId="5" fillId="0" borderId="0" xfId="1" applyNumberFormat="1" applyFont="1" applyFill="1" applyBorder="1" applyAlignment="1" applyProtection="1">
      <alignment horizontal="left"/>
    </xf>
    <xf numFmtId="43" fontId="5" fillId="0" borderId="10" xfId="6" applyNumberFormat="1" applyFont="1" applyFill="1" applyBorder="1" applyAlignment="1" applyProtection="1">
      <alignment horizontal="left"/>
    </xf>
    <xf numFmtId="10" fontId="5" fillId="0" borderId="0" xfId="4" applyNumberFormat="1" applyFont="1" applyFill="1" applyBorder="1" applyAlignment="1" applyProtection="1"/>
    <xf numFmtId="10" fontId="5" fillId="0" borderId="1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>
      <alignment horizontal="right"/>
    </xf>
    <xf numFmtId="10" fontId="5" fillId="0" borderId="10" xfId="1" applyNumberFormat="1" applyFont="1" applyFill="1" applyBorder="1" applyAlignment="1" applyProtection="1">
      <alignment horizontal="right"/>
    </xf>
    <xf numFmtId="43" fontId="5" fillId="0" borderId="12" xfId="1" applyNumberFormat="1" applyFont="1" applyFill="1" applyBorder="1" applyAlignment="1" applyProtection="1">
      <alignment horizontal="center"/>
    </xf>
    <xf numFmtId="10" fontId="5" fillId="0" borderId="10" xfId="1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 applyProtection="1">
      <alignment horizontal="center"/>
    </xf>
    <xf numFmtId="0" fontId="5" fillId="0" borderId="0" xfId="1" applyNumberFormat="1" applyFont="1" applyFill="1" applyAlignment="1" applyProtection="1"/>
    <xf numFmtId="0" fontId="4" fillId="0" borderId="1" xfId="1" applyNumberFormat="1" applyFont="1" applyFill="1" applyBorder="1" applyAlignment="1" applyProtection="1">
      <alignment horizontal="center"/>
    </xf>
    <xf numFmtId="0" fontId="4" fillId="0" borderId="11" xfId="1" applyNumberFormat="1" applyFont="1" applyFill="1" applyBorder="1" applyAlignment="1" applyProtection="1">
      <alignment horizontal="center"/>
    </xf>
    <xf numFmtId="43" fontId="6" fillId="0" borderId="0" xfId="2" applyNumberFormat="1" applyFont="1" applyFill="1" applyBorder="1" applyProtection="1"/>
    <xf numFmtId="168" fontId="4" fillId="0" borderId="0" xfId="1" applyNumberFormat="1" applyFont="1" applyFill="1" applyAlignment="1" applyProtection="1">
      <alignment horizontal="right"/>
    </xf>
    <xf numFmtId="4" fontId="5" fillId="0" borderId="1" xfId="13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/>
    <xf numFmtId="10" fontId="5" fillId="0" borderId="5" xfId="1" applyNumberFormat="1" applyFont="1" applyFill="1" applyBorder="1" applyAlignment="1" applyProtection="1">
      <alignment horizontal="center"/>
    </xf>
    <xf numFmtId="10" fontId="5" fillId="0" borderId="5" xfId="1" applyNumberFormat="1" applyFont="1" applyFill="1" applyBorder="1" applyAlignment="1" applyProtection="1"/>
    <xf numFmtId="4" fontId="5" fillId="0" borderId="6" xfId="4" applyNumberFormat="1" applyFont="1" applyFill="1" applyBorder="1" applyAlignment="1" applyProtection="1">
      <alignment horizontal="center"/>
    </xf>
    <xf numFmtId="10" fontId="5" fillId="0" borderId="8" xfId="1" applyNumberFormat="1" applyFont="1" applyFill="1" applyBorder="1" applyAlignment="1" applyProtection="1">
      <alignment horizontal="center"/>
    </xf>
    <xf numFmtId="4" fontId="6" fillId="0" borderId="0" xfId="2" applyNumberFormat="1" applyFont="1" applyFill="1" applyBorder="1" applyProtection="1"/>
    <xf numFmtId="4" fontId="5" fillId="0" borderId="6" xfId="13" applyNumberFormat="1" applyFont="1" applyFill="1" applyBorder="1" applyAlignment="1" applyProtection="1">
      <alignment horizontal="center"/>
    </xf>
    <xf numFmtId="10" fontId="5" fillId="0" borderId="8" xfId="5" applyNumberFormat="1" applyFont="1" applyFill="1" applyBorder="1" applyAlignment="1" applyProtection="1">
      <alignment horizontal="center"/>
    </xf>
    <xf numFmtId="10" fontId="5" fillId="0" borderId="11" xfId="5" applyNumberFormat="1" applyFont="1" applyFill="1" applyBorder="1" applyAlignment="1" applyProtection="1"/>
    <xf numFmtId="4" fontId="6" fillId="0" borderId="0" xfId="2" applyNumberFormat="1" applyFont="1" applyFill="1" applyBorder="1" applyAlignment="1" applyProtection="1"/>
    <xf numFmtId="168" fontId="6" fillId="0" borderId="0" xfId="2" applyNumberFormat="1" applyFont="1" applyFill="1" applyBorder="1" applyProtection="1"/>
    <xf numFmtId="0" fontId="5" fillId="0" borderId="0" xfId="1" applyFont="1" applyFill="1" applyBorder="1" applyAlignment="1" applyProtection="1">
      <alignment horizontal="left"/>
    </xf>
    <xf numFmtId="0" fontId="14" fillId="0" borderId="0" xfId="1" applyNumberFormat="1" applyFont="1" applyFill="1" applyBorder="1" applyAlignment="1" applyProtection="1">
      <alignment horizontal="left"/>
    </xf>
    <xf numFmtId="14" fontId="5" fillId="0" borderId="0" xfId="9" applyNumberFormat="1" applyFont="1" applyFill="1" applyBorder="1" applyAlignment="1" applyProtection="1">
      <alignment horizontal="left"/>
    </xf>
    <xf numFmtId="164" fontId="5" fillId="0" borderId="3" xfId="1" applyNumberFormat="1" applyFont="1" applyBorder="1" applyAlignment="1">
      <alignment horizontal="right"/>
    </xf>
    <xf numFmtId="164" fontId="5" fillId="0" borderId="5" xfId="1" applyNumberFormat="1" applyFont="1" applyBorder="1" applyAlignment="1">
      <alignment horizontal="right"/>
    </xf>
    <xf numFmtId="165" fontId="5" fillId="0" borderId="8" xfId="13" applyNumberFormat="1" applyFont="1" applyFill="1" applyBorder="1" applyAlignment="1" applyProtection="1">
      <alignment horizontal="right"/>
    </xf>
    <xf numFmtId="0" fontId="5" fillId="0" borderId="6" xfId="1" applyFont="1" applyBorder="1" applyAlignment="1">
      <alignment horizontal="center" vertical="center"/>
    </xf>
    <xf numFmtId="14" fontId="5" fillId="0" borderId="10" xfId="1" applyNumberFormat="1" applyFont="1" applyBorder="1" applyAlignment="1">
      <alignment horizontal="center" vertical="center"/>
    </xf>
    <xf numFmtId="0" fontId="6" fillId="0" borderId="22" xfId="2" applyFont="1" applyBorder="1"/>
    <xf numFmtId="43" fontId="6" fillId="0" borderId="0" xfId="2" applyNumberFormat="1" applyFont="1"/>
    <xf numFmtId="39" fontId="6" fillId="0" borderId="0" xfId="2" applyNumberFormat="1" applyFont="1"/>
    <xf numFmtId="0" fontId="5" fillId="0" borderId="0" xfId="1" applyFont="1" applyAlignment="1">
      <alignment horizontal="center"/>
    </xf>
    <xf numFmtId="14" fontId="6" fillId="0" borderId="0" xfId="2" applyNumberFormat="1" applyFont="1"/>
    <xf numFmtId="10" fontId="6" fillId="0" borderId="0" xfId="2" applyNumberFormat="1" applyFont="1"/>
    <xf numFmtId="0" fontId="6" fillId="0" borderId="0" xfId="2" applyFont="1" applyAlignment="1">
      <alignment wrapText="1"/>
    </xf>
    <xf numFmtId="170" fontId="6" fillId="0" borderId="0" xfId="2" applyNumberFormat="1" applyFont="1"/>
    <xf numFmtId="172" fontId="6" fillId="0" borderId="0" xfId="2" applyNumberFormat="1" applyFont="1"/>
    <xf numFmtId="8" fontId="6" fillId="0" borderId="0" xfId="2" applyNumberFormat="1" applyFont="1"/>
    <xf numFmtId="10" fontId="5" fillId="0" borderId="0" xfId="1" applyNumberFormat="1" applyFont="1" applyAlignment="1">
      <alignment horizontal="center"/>
    </xf>
    <xf numFmtId="168" fontId="5" fillId="0" borderId="0" xfId="1" applyNumberFormat="1" applyFont="1" applyAlignment="1">
      <alignment horizontal="left"/>
    </xf>
    <xf numFmtId="47" fontId="19" fillId="0" borderId="0" xfId="0" applyNumberFormat="1" applyFont="1" applyFill="1" applyAlignment="1"/>
    <xf numFmtId="0" fontId="22" fillId="0" borderId="0" xfId="1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/>
    <xf numFmtId="47" fontId="19" fillId="0" borderId="0" xfId="0" applyNumberFormat="1" applyFont="1" applyFill="1" applyBorder="1" applyAlignment="1"/>
    <xf numFmtId="0" fontId="19" fillId="0" borderId="0" xfId="0" applyFont="1" applyFill="1" applyBorder="1" applyAlignment="1"/>
    <xf numFmtId="8" fontId="22" fillId="0" borderId="0" xfId="1" applyNumberFormat="1" applyFont="1" applyFill="1" applyBorder="1" applyAlignment="1" applyProtection="1">
      <alignment horizontal="center" vertical="center"/>
    </xf>
    <xf numFmtId="10" fontId="22" fillId="0" borderId="0" xfId="1" applyNumberFormat="1" applyFont="1" applyFill="1" applyBorder="1" applyAlignment="1" applyProtection="1">
      <alignment horizontal="center" vertical="center"/>
    </xf>
    <xf numFmtId="14" fontId="22" fillId="0" borderId="0" xfId="1" applyNumberFormat="1" applyFont="1" applyFill="1" applyBorder="1" applyAlignment="1" applyProtection="1">
      <alignment horizontal="center" vertical="center"/>
    </xf>
    <xf numFmtId="43" fontId="22" fillId="0" borderId="0" xfId="1" applyNumberFormat="1" applyFont="1" applyFill="1" applyBorder="1" applyAlignment="1" applyProtection="1">
      <alignment horizontal="center" vertical="center"/>
    </xf>
    <xf numFmtId="165" fontId="22" fillId="0" borderId="0" xfId="1" applyNumberFormat="1" applyFont="1" applyFill="1" applyBorder="1" applyAlignment="1" applyProtection="1">
      <alignment horizontal="center" vertical="center"/>
    </xf>
    <xf numFmtId="43" fontId="22" fillId="0" borderId="0" xfId="13" applyFont="1" applyFill="1" applyBorder="1" applyAlignment="1" applyProtection="1">
      <alignment horizontal="center" vertical="center"/>
    </xf>
    <xf numFmtId="4" fontId="22" fillId="0" borderId="0" xfId="1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left"/>
    </xf>
    <xf numFmtId="8" fontId="19" fillId="0" borderId="0" xfId="0" applyNumberFormat="1" applyFont="1" applyFill="1" applyBorder="1" applyAlignment="1">
      <alignment horizontal="left"/>
    </xf>
    <xf numFmtId="0" fontId="19" fillId="0" borderId="0" xfId="0" applyFont="1" applyFill="1" applyAlignment="1">
      <alignment horizontal="center"/>
    </xf>
    <xf numFmtId="43" fontId="19" fillId="0" borderId="0" xfId="13" applyFont="1" applyFill="1" applyAlignment="1"/>
    <xf numFmtId="0" fontId="19" fillId="0" borderId="0" xfId="2" applyFont="1" applyFill="1" applyBorder="1" applyAlignment="1" applyProtection="1"/>
    <xf numFmtId="47" fontId="19" fillId="0" borderId="0" xfId="13" applyNumberFormat="1" applyFont="1" applyFill="1" applyAlignment="1"/>
    <xf numFmtId="14" fontId="19" fillId="0" borderId="0" xfId="13" applyNumberFormat="1" applyFont="1" applyFill="1" applyAlignment="1"/>
    <xf numFmtId="0" fontId="21" fillId="0" borderId="0" xfId="1" applyNumberFormat="1" applyFont="1" applyFill="1" applyBorder="1" applyAlignment="1" applyProtection="1">
      <alignment horizontal="center"/>
    </xf>
    <xf numFmtId="43" fontId="19" fillId="0" borderId="0" xfId="13" applyFont="1" applyFill="1" applyAlignment="1">
      <alignment horizontal="center"/>
    </xf>
    <xf numFmtId="43" fontId="20" fillId="0" borderId="0" xfId="13" applyFont="1" applyFill="1" applyAlignment="1">
      <alignment horizontal="center"/>
    </xf>
    <xf numFmtId="44" fontId="20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9" fillId="0" borderId="16" xfId="0" applyFont="1" applyFill="1" applyBorder="1" applyAlignment="1"/>
    <xf numFmtId="43" fontId="19" fillId="0" borderId="0" xfId="0" applyNumberFormat="1" applyFont="1" applyFill="1" applyAlignment="1"/>
    <xf numFmtId="4" fontId="22" fillId="0" borderId="12" xfId="13" applyNumberFormat="1" applyFont="1" applyFill="1" applyBorder="1" applyAlignment="1" applyProtection="1">
      <alignment horizontal="center"/>
    </xf>
    <xf numFmtId="8" fontId="19" fillId="0" borderId="0" xfId="0" applyNumberFormat="1" applyFont="1" applyFill="1" applyAlignment="1"/>
    <xf numFmtId="0" fontId="20" fillId="0" borderId="0" xfId="0" applyFont="1" applyFill="1" applyBorder="1" applyAlignment="1">
      <alignment vertical="top"/>
    </xf>
    <xf numFmtId="4" fontId="21" fillId="0" borderId="0" xfId="1" applyNumberFormat="1" applyFont="1" applyFill="1" applyBorder="1" applyAlignment="1" applyProtection="1"/>
    <xf numFmtId="44" fontId="22" fillId="0" borderId="12" xfId="1" applyNumberFormat="1" applyFont="1" applyFill="1" applyBorder="1" applyAlignment="1" applyProtection="1">
      <alignment horizontal="center" vertical="center"/>
    </xf>
    <xf numFmtId="10" fontId="22" fillId="0" borderId="12" xfId="1" applyNumberFormat="1" applyFont="1" applyFill="1" applyBorder="1" applyAlignment="1" applyProtection="1">
      <alignment horizontal="center" vertical="center"/>
    </xf>
    <xf numFmtId="43" fontId="22" fillId="0" borderId="12" xfId="13" applyFont="1" applyFill="1" applyBorder="1" applyAlignment="1" applyProtection="1">
      <alignment horizontal="center" vertical="center"/>
    </xf>
    <xf numFmtId="0" fontId="19" fillId="0" borderId="19" xfId="0" applyFont="1" applyFill="1" applyBorder="1" applyAlignment="1"/>
    <xf numFmtId="0" fontId="19" fillId="0" borderId="20" xfId="0" applyFont="1" applyFill="1" applyBorder="1" applyAlignment="1"/>
    <xf numFmtId="0" fontId="22" fillId="0" borderId="12" xfId="1" applyNumberFormat="1" applyFont="1" applyFill="1" applyBorder="1" applyAlignment="1" applyProtection="1">
      <alignment horizontal="center" vertical="center"/>
    </xf>
    <xf numFmtId="39" fontId="22" fillId="0" borderId="12" xfId="1" applyNumberFormat="1" applyFont="1" applyFill="1" applyBorder="1" applyAlignment="1" applyProtection="1">
      <alignment horizontal="center" vertical="center"/>
    </xf>
    <xf numFmtId="0" fontId="19" fillId="0" borderId="12" xfId="0" applyFont="1" applyFill="1" applyBorder="1" applyAlignment="1"/>
    <xf numFmtId="39" fontId="22" fillId="0" borderId="12" xfId="1" applyNumberFormat="1" applyFont="1" applyFill="1" applyBorder="1" applyAlignment="1" applyProtection="1">
      <alignment horizontal="left" vertical="center"/>
    </xf>
    <xf numFmtId="39" fontId="21" fillId="0" borderId="12" xfId="1" applyNumberFormat="1" applyFont="1" applyFill="1" applyBorder="1" applyAlignment="1" applyProtection="1">
      <alignment horizontal="center" vertical="center"/>
    </xf>
    <xf numFmtId="0" fontId="19" fillId="0" borderId="12" xfId="0" applyFont="1" applyFill="1" applyBorder="1" applyAlignment="1">
      <alignment horizontal="left"/>
    </xf>
    <xf numFmtId="8" fontId="20" fillId="0" borderId="12" xfId="0" applyNumberFormat="1" applyFont="1" applyFill="1" applyBorder="1" applyAlignment="1"/>
    <xf numFmtId="8" fontId="22" fillId="0" borderId="12" xfId="1" applyNumberFormat="1" applyFont="1" applyFill="1" applyBorder="1" applyAlignment="1" applyProtection="1">
      <alignment horizontal="center" vertical="center"/>
    </xf>
    <xf numFmtId="14" fontId="22" fillId="0" borderId="14" xfId="1" applyNumberFormat="1" applyFont="1" applyFill="1" applyBorder="1" applyAlignment="1" applyProtection="1">
      <alignment horizontal="center" vertical="center"/>
    </xf>
    <xf numFmtId="39" fontId="22" fillId="0" borderId="14" xfId="1" applyNumberFormat="1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/>
    <xf numFmtId="0" fontId="20" fillId="0" borderId="23" xfId="0" applyFont="1" applyFill="1" applyBorder="1" applyAlignment="1">
      <alignment horizontal="center"/>
    </xf>
    <xf numFmtId="0" fontId="20" fillId="0" borderId="24" xfId="0" applyFont="1" applyFill="1" applyBorder="1" applyAlignment="1">
      <alignment horizontal="center"/>
    </xf>
    <xf numFmtId="8" fontId="20" fillId="0" borderId="25" xfId="0" applyNumberFormat="1" applyFont="1" applyFill="1" applyBorder="1" applyAlignment="1">
      <alignment horizontal="center"/>
    </xf>
    <xf numFmtId="0" fontId="22" fillId="0" borderId="14" xfId="1" applyNumberFormat="1" applyFont="1" applyFill="1" applyBorder="1" applyAlignment="1" applyProtection="1">
      <alignment horizontal="left" vertical="center"/>
    </xf>
    <xf numFmtId="0" fontId="22" fillId="0" borderId="12" xfId="1" applyNumberFormat="1" applyFont="1" applyFill="1" applyBorder="1" applyAlignment="1" applyProtection="1">
      <alignment horizontal="left" vertical="center"/>
    </xf>
    <xf numFmtId="0" fontId="22" fillId="0" borderId="0" xfId="1" applyNumberFormat="1" applyFont="1" applyFill="1" applyBorder="1" applyAlignment="1" applyProtection="1">
      <alignment horizontal="left" vertical="center"/>
    </xf>
    <xf numFmtId="0" fontId="19" fillId="0" borderId="21" xfId="0" applyFont="1" applyFill="1" applyBorder="1" applyAlignment="1">
      <alignment horizontal="center"/>
    </xf>
    <xf numFmtId="0" fontId="19" fillId="0" borderId="18" xfId="0" applyFont="1" applyFill="1" applyBorder="1" applyAlignment="1">
      <alignment horizontal="center"/>
    </xf>
    <xf numFmtId="0" fontId="19" fillId="0" borderId="18" xfId="0" applyFont="1" applyFill="1" applyBorder="1" applyAlignment="1"/>
    <xf numFmtId="43" fontId="19" fillId="0" borderId="18" xfId="13" applyFont="1" applyFill="1" applyBorder="1" applyAlignment="1"/>
    <xf numFmtId="47" fontId="19" fillId="0" borderId="26" xfId="13" applyNumberFormat="1" applyFont="1" applyFill="1" applyBorder="1" applyAlignment="1"/>
    <xf numFmtId="14" fontId="19" fillId="0" borderId="0" xfId="13" applyNumberFormat="1" applyFont="1" applyFill="1" applyBorder="1" applyAlignment="1"/>
    <xf numFmtId="14" fontId="20" fillId="0" borderId="0" xfId="0" applyNumberFormat="1" applyFont="1" applyFill="1" applyBorder="1" applyAlignment="1">
      <alignment vertical="center"/>
    </xf>
    <xf numFmtId="43" fontId="19" fillId="0" borderId="0" xfId="13" applyFont="1" applyFill="1" applyBorder="1" applyAlignment="1">
      <alignment horizontal="center"/>
    </xf>
    <xf numFmtId="14" fontId="19" fillId="0" borderId="0" xfId="13" applyNumberFormat="1" applyFont="1" applyFill="1" applyBorder="1" applyAlignment="1">
      <alignment horizontal="center"/>
    </xf>
    <xf numFmtId="43" fontId="20" fillId="0" borderId="0" xfId="13" applyFont="1" applyFill="1" applyBorder="1" applyAlignment="1">
      <alignment horizontal="center"/>
    </xf>
    <xf numFmtId="43" fontId="19" fillId="0" borderId="0" xfId="13" applyFont="1" applyFill="1" applyBorder="1" applyAlignment="1"/>
    <xf numFmtId="8" fontId="19" fillId="0" borderId="0" xfId="13" applyNumberFormat="1" applyFont="1" applyFill="1" applyBorder="1" applyAlignment="1"/>
    <xf numFmtId="8" fontId="19" fillId="0" borderId="17" xfId="13" applyNumberFormat="1" applyFont="1" applyFill="1" applyBorder="1" applyAlignment="1"/>
    <xf numFmtId="47" fontId="19" fillId="0" borderId="27" xfId="13" applyNumberFormat="1" applyFont="1" applyFill="1" applyBorder="1" applyAlignment="1"/>
    <xf numFmtId="14" fontId="19" fillId="0" borderId="19" xfId="13" applyNumberFormat="1" applyFont="1" applyFill="1" applyBorder="1" applyAlignment="1"/>
    <xf numFmtId="14" fontId="20" fillId="0" borderId="19" xfId="0" applyNumberFormat="1" applyFont="1" applyFill="1" applyBorder="1" applyAlignment="1">
      <alignment vertical="center"/>
    </xf>
    <xf numFmtId="0" fontId="21" fillId="0" borderId="19" xfId="1" applyNumberFormat="1" applyFont="1" applyFill="1" applyBorder="1" applyAlignment="1" applyProtection="1">
      <alignment horizontal="center"/>
    </xf>
    <xf numFmtId="43" fontId="19" fillId="0" borderId="19" xfId="13" applyFont="1" applyFill="1" applyBorder="1" applyAlignment="1">
      <alignment horizontal="center"/>
    </xf>
    <xf numFmtId="43" fontId="20" fillId="0" borderId="19" xfId="13" applyFont="1" applyFill="1" applyBorder="1" applyAlignment="1">
      <alignment horizontal="center"/>
    </xf>
    <xf numFmtId="43" fontId="19" fillId="0" borderId="19" xfId="13" applyFont="1" applyFill="1" applyBorder="1" applyAlignment="1"/>
    <xf numFmtId="0" fontId="23" fillId="0" borderId="0" xfId="0" applyFont="1"/>
    <xf numFmtId="0" fontId="24" fillId="0" borderId="28" xfId="2" applyFont="1" applyBorder="1" applyAlignment="1">
      <alignment vertical="center"/>
    </xf>
    <xf numFmtId="0" fontId="24" fillId="0" borderId="29" xfId="2" applyFont="1" applyBorder="1"/>
    <xf numFmtId="0" fontId="24" fillId="0" borderId="30" xfId="2" applyFont="1" applyBorder="1"/>
    <xf numFmtId="43" fontId="24" fillId="2" borderId="22" xfId="2" applyNumberFormat="1" applyFont="1" applyFill="1" applyBorder="1" applyAlignment="1">
      <alignment horizontal="center" vertical="center"/>
    </xf>
    <xf numFmtId="0" fontId="4" fillId="0" borderId="28" xfId="2" applyFont="1" applyBorder="1" applyAlignment="1">
      <alignment vertical="center"/>
    </xf>
    <xf numFmtId="0" fontId="4" fillId="0" borderId="29" xfId="2" applyFont="1" applyBorder="1"/>
    <xf numFmtId="0" fontId="4" fillId="0" borderId="30" xfId="2" applyFont="1" applyBorder="1"/>
    <xf numFmtId="43" fontId="4" fillId="2" borderId="22" xfId="2" applyNumberFormat="1" applyFont="1" applyFill="1" applyBorder="1" applyAlignment="1">
      <alignment horizontal="center" vertical="center"/>
    </xf>
    <xf numFmtId="0" fontId="5" fillId="0" borderId="0" xfId="2" applyFont="1"/>
    <xf numFmtId="0" fontId="5" fillId="3" borderId="0" xfId="1" applyFont="1" applyFill="1"/>
    <xf numFmtId="0" fontId="6" fillId="0" borderId="12" xfId="2" applyFont="1" applyBorder="1"/>
    <xf numFmtId="172" fontId="6" fillId="0" borderId="12" xfId="2" applyNumberFormat="1" applyFont="1" applyBorder="1"/>
    <xf numFmtId="0" fontId="6" fillId="0" borderId="0" xfId="2" applyFont="1" applyBorder="1"/>
    <xf numFmtId="43" fontId="6" fillId="0" borderId="0" xfId="13" applyFont="1" applyBorder="1"/>
    <xf numFmtId="10" fontId="6" fillId="0" borderId="0" xfId="13" applyNumberFormat="1" applyFont="1" applyBorder="1"/>
    <xf numFmtId="43" fontId="6" fillId="0" borderId="12" xfId="13" applyFont="1" applyBorder="1"/>
    <xf numFmtId="9" fontId="6" fillId="0" borderId="12" xfId="2" applyNumberFormat="1" applyFont="1" applyBorder="1"/>
    <xf numFmtId="43" fontId="6" fillId="0" borderId="0" xfId="2" applyNumberFormat="1" applyFont="1" applyBorder="1"/>
    <xf numFmtId="10" fontId="22" fillId="0" borderId="12" xfId="16" applyNumberFormat="1" applyFont="1" applyFill="1" applyBorder="1" applyAlignment="1" applyProtection="1">
      <alignment horizontal="center" vertical="center"/>
    </xf>
    <xf numFmtId="0" fontId="22" fillId="0" borderId="12" xfId="16" applyNumberFormat="1" applyFont="1" applyFill="1" applyBorder="1" applyAlignment="1" applyProtection="1">
      <alignment horizontal="center" vertical="center"/>
    </xf>
    <xf numFmtId="39" fontId="22" fillId="4" borderId="12" xfId="1" applyNumberFormat="1" applyFont="1" applyFill="1" applyBorder="1" applyAlignment="1" applyProtection="1">
      <alignment horizontal="left" vertical="center"/>
    </xf>
    <xf numFmtId="0" fontId="19" fillId="4" borderId="12" xfId="0" applyFont="1" applyFill="1" applyBorder="1" applyAlignment="1">
      <alignment horizontal="left"/>
    </xf>
    <xf numFmtId="44" fontId="19" fillId="4" borderId="12" xfId="0" applyNumberFormat="1" applyFont="1" applyFill="1" applyBorder="1" applyAlignment="1">
      <alignment horizontal="left"/>
    </xf>
    <xf numFmtId="0" fontId="5" fillId="0" borderId="9" xfId="1" applyFont="1" applyFill="1" applyBorder="1" applyAlignment="1" applyProtection="1">
      <alignment horizontal="center" vertical="center"/>
    </xf>
    <xf numFmtId="0" fontId="5" fillId="0" borderId="10" xfId="1" applyFont="1" applyFill="1" applyBorder="1" applyAlignment="1" applyProtection="1">
      <alignment horizontal="center" vertical="center"/>
    </xf>
    <xf numFmtId="0" fontId="5" fillId="0" borderId="11" xfId="1" applyFont="1" applyFill="1" applyBorder="1" applyAlignment="1" applyProtection="1">
      <alignment horizontal="center" vertical="center"/>
    </xf>
    <xf numFmtId="0" fontId="5" fillId="0" borderId="6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Alignment="1">
      <alignment horizontal="center"/>
    </xf>
    <xf numFmtId="4" fontId="5" fillId="0" borderId="9" xfId="1" applyNumberFormat="1" applyFont="1" applyFill="1" applyBorder="1" applyAlignment="1" applyProtection="1">
      <alignment horizontal="center"/>
    </xf>
    <xf numFmtId="4" fontId="5" fillId="0" borderId="11" xfId="1" applyNumberFormat="1" applyFont="1" applyFill="1" applyBorder="1" applyAlignment="1" applyProtection="1">
      <alignment horizontal="center"/>
    </xf>
    <xf numFmtId="8" fontId="5" fillId="0" borderId="9" xfId="13" applyNumberFormat="1" applyFont="1" applyFill="1" applyBorder="1" applyAlignment="1" applyProtection="1">
      <alignment horizontal="center"/>
    </xf>
    <xf numFmtId="8" fontId="5" fillId="0" borderId="11" xfId="13" applyNumberFormat="1" applyFont="1" applyFill="1" applyBorder="1" applyAlignment="1" applyProtection="1">
      <alignment horizontal="center"/>
    </xf>
    <xf numFmtId="0" fontId="4" fillId="0" borderId="9" xfId="1" applyNumberFormat="1" applyFont="1" applyFill="1" applyBorder="1" applyAlignment="1" applyProtection="1">
      <alignment horizontal="center" vertical="center"/>
    </xf>
    <xf numFmtId="0" fontId="4" fillId="0" borderId="11" xfId="1" applyNumberFormat="1" applyFont="1" applyFill="1" applyBorder="1" applyAlignment="1" applyProtection="1">
      <alignment horizontal="center" vertical="center"/>
    </xf>
    <xf numFmtId="0" fontId="5" fillId="0" borderId="15" xfId="1" applyNumberFormat="1" applyFont="1" applyFill="1" applyBorder="1" applyAlignment="1" applyProtection="1">
      <alignment horizontal="center" vertical="center"/>
    </xf>
    <xf numFmtId="0" fontId="5" fillId="0" borderId="13" xfId="1" applyNumberFormat="1" applyFont="1" applyFill="1" applyBorder="1" applyAlignment="1" applyProtection="1">
      <alignment horizontal="center" vertical="center"/>
    </xf>
    <xf numFmtId="0" fontId="5" fillId="0" borderId="14" xfId="1" applyNumberFormat="1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left" vertical="top" wrapText="1"/>
    </xf>
    <xf numFmtId="14" fontId="18" fillId="0" borderId="0" xfId="1" applyNumberFormat="1" applyFont="1" applyFill="1" applyBorder="1" applyAlignment="1" applyProtection="1">
      <alignment horizontal="center"/>
    </xf>
    <xf numFmtId="0" fontId="18" fillId="0" borderId="0" xfId="1" applyNumberFormat="1" applyFont="1" applyFill="1" applyBorder="1" applyAlignment="1" applyProtection="1">
      <alignment horizontal="center"/>
    </xf>
    <xf numFmtId="0" fontId="4" fillId="0" borderId="9" xfId="1" applyFont="1" applyFill="1" applyBorder="1" applyAlignment="1" applyProtection="1">
      <alignment horizontal="center"/>
    </xf>
    <xf numFmtId="0" fontId="4" fillId="0" borderId="10" xfId="1" applyFont="1" applyFill="1" applyBorder="1" applyAlignment="1" applyProtection="1">
      <alignment horizontal="center"/>
    </xf>
    <xf numFmtId="0" fontId="4" fillId="0" borderId="11" xfId="1" applyFont="1" applyFill="1" applyBorder="1" applyAlignment="1" applyProtection="1">
      <alignment horizontal="center"/>
    </xf>
    <xf numFmtId="0" fontId="4" fillId="0" borderId="10" xfId="1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top"/>
    </xf>
    <xf numFmtId="0" fontId="15" fillId="0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21" Type="http://schemas.openxmlformats.org/officeDocument/2006/relationships/customXml" Target="../customXml/item12.xml"/><Relationship Id="rId34" Type="http://schemas.openxmlformats.org/officeDocument/2006/relationships/customXml" Target="../customXml/item25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33" Type="http://schemas.openxmlformats.org/officeDocument/2006/relationships/customXml" Target="../customXml/item2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37" Type="http://schemas.openxmlformats.org/officeDocument/2006/relationships/customXml" Target="../customXml/item28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36" Type="http://schemas.openxmlformats.org/officeDocument/2006/relationships/customXml" Target="../customXml/item27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Relationship Id="rId35" Type="http://schemas.openxmlformats.org/officeDocument/2006/relationships/customXml" Target="../customXml/item26.xml"/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B1:AA213"/>
  <sheetViews>
    <sheetView showGridLines="0" tabSelected="1" zoomScale="64" zoomScaleNormal="64" zoomScaleSheetLayoutView="70" workbookViewId="0"/>
  </sheetViews>
  <sheetFormatPr defaultColWidth="9.109375" defaultRowHeight="17.399999999999999"/>
  <cols>
    <col min="1" max="1" width="5.33203125" style="2" customWidth="1"/>
    <col min="2" max="3" width="6.5546875" style="2" customWidth="1"/>
    <col min="4" max="4" width="33.6640625" style="2" customWidth="1"/>
    <col min="5" max="5" width="24.6640625" style="2" customWidth="1"/>
    <col min="6" max="6" width="24.6640625" style="2" bestFit="1" customWidth="1"/>
    <col min="7" max="7" width="22.88671875" style="2" bestFit="1" customWidth="1"/>
    <col min="8" max="8" width="22" style="2" customWidth="1"/>
    <col min="9" max="9" width="21.109375" style="2" bestFit="1" customWidth="1"/>
    <col min="10" max="10" width="22.33203125" style="2" customWidth="1"/>
    <col min="11" max="11" width="21.6640625" style="2" customWidth="1"/>
    <col min="12" max="12" width="21.44140625" style="2" customWidth="1"/>
    <col min="13" max="13" width="23.5546875" style="2" customWidth="1"/>
    <col min="14" max="14" width="0" style="2" hidden="1" customWidth="1"/>
    <col min="15" max="15" width="17.6640625" style="2" hidden="1" customWidth="1"/>
    <col min="16" max="16" width="13.33203125" style="2" hidden="1" customWidth="1"/>
    <col min="17" max="17" width="15.33203125" style="2" hidden="1" customWidth="1"/>
    <col min="18" max="18" width="23.44140625" style="2" customWidth="1"/>
    <col min="19" max="19" width="35.109375" style="2" bestFit="1" customWidth="1"/>
    <col min="20" max="20" width="5.33203125" style="7" customWidth="1"/>
    <col min="21" max="21" width="6.88671875" style="7" bestFit="1" customWidth="1"/>
    <col min="22" max="22" width="22.88671875" style="7" bestFit="1" customWidth="1"/>
    <col min="23" max="23" width="9.109375" style="7"/>
    <col min="24" max="24" width="19.88671875" style="7" bestFit="1" customWidth="1"/>
    <col min="25" max="16384" width="9.109375" style="2"/>
  </cols>
  <sheetData>
    <row r="1" spans="2:24" ht="18" thickBot="1"/>
    <row r="2" spans="2:24" ht="18" thickBot="1">
      <c r="B2" s="2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V2" s="7" t="s">
        <v>241</v>
      </c>
      <c r="X2" s="181"/>
    </row>
    <row r="3" spans="2:24" ht="21">
      <c r="B3" s="306" t="s">
        <v>239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</row>
    <row r="4" spans="2:24" ht="6.75" customHeight="1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</row>
    <row r="5" spans="2:24" ht="21">
      <c r="B5" s="307" t="s">
        <v>0</v>
      </c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6" spans="2:24">
      <c r="B6" s="27"/>
      <c r="C6" s="27"/>
      <c r="D6" s="27"/>
      <c r="E6" s="27"/>
      <c r="F6" s="27"/>
      <c r="G6" s="27"/>
      <c r="H6" s="27"/>
      <c r="I6" s="28"/>
      <c r="J6" s="28"/>
      <c r="K6" s="28"/>
      <c r="L6" s="28"/>
      <c r="M6" s="28"/>
      <c r="O6" s="3">
        <v>18025268.270000014</v>
      </c>
    </row>
    <row r="7" spans="2:24">
      <c r="B7" s="20"/>
      <c r="C7" s="20"/>
      <c r="D7" s="20"/>
      <c r="E7" s="20"/>
      <c r="F7" s="20"/>
      <c r="G7" s="20"/>
      <c r="I7" s="28"/>
      <c r="J7" s="28"/>
      <c r="K7" s="28"/>
      <c r="L7" s="28"/>
      <c r="M7" s="28"/>
      <c r="N7" s="29"/>
      <c r="O7" s="30" t="s">
        <v>46</v>
      </c>
      <c r="P7" s="31"/>
      <c r="Q7" s="31"/>
      <c r="R7" s="31"/>
      <c r="S7" s="31"/>
    </row>
    <row r="8" spans="2:24">
      <c r="B8" s="32" t="s">
        <v>1</v>
      </c>
      <c r="C8" s="33"/>
      <c r="D8" s="33"/>
      <c r="E8" s="176">
        <v>44531</v>
      </c>
      <c r="F8" s="28"/>
      <c r="G8" s="20"/>
      <c r="H8" s="34"/>
      <c r="I8" s="35" t="s">
        <v>135</v>
      </c>
      <c r="J8" s="35" t="s">
        <v>49</v>
      </c>
      <c r="K8" s="35"/>
      <c r="L8" s="29" t="s">
        <v>49</v>
      </c>
      <c r="M8" s="30" t="s">
        <v>51</v>
      </c>
      <c r="N8" s="36" t="s">
        <v>47</v>
      </c>
      <c r="O8" s="37" t="s">
        <v>48</v>
      </c>
      <c r="P8" s="31"/>
      <c r="Q8" s="31"/>
      <c r="R8" s="31"/>
      <c r="S8" s="31"/>
    </row>
    <row r="9" spans="2:24" ht="15.75" customHeight="1">
      <c r="B9" s="38" t="s">
        <v>2</v>
      </c>
      <c r="C9" s="20"/>
      <c r="D9" s="20"/>
      <c r="E9" s="177">
        <v>44561</v>
      </c>
      <c r="F9" s="28"/>
      <c r="G9" s="20"/>
      <c r="H9" s="39" t="s">
        <v>53</v>
      </c>
      <c r="I9" s="40" t="s">
        <v>197</v>
      </c>
      <c r="J9" s="41" t="s">
        <v>52</v>
      </c>
      <c r="K9" s="36" t="s">
        <v>47</v>
      </c>
      <c r="L9" s="36" t="s">
        <v>50</v>
      </c>
      <c r="M9" s="42" t="s">
        <v>136</v>
      </c>
      <c r="N9" s="43">
        <v>42349</v>
      </c>
      <c r="O9" s="44">
        <v>86054751.469999999</v>
      </c>
      <c r="P9" s="31"/>
      <c r="Q9" s="31"/>
      <c r="R9" s="31"/>
      <c r="S9" s="31"/>
    </row>
    <row r="10" spans="2:24">
      <c r="B10" s="38" t="s">
        <v>23</v>
      </c>
      <c r="C10" s="20"/>
      <c r="D10" s="20"/>
      <c r="E10" s="177">
        <v>44545</v>
      </c>
      <c r="F10" s="28"/>
      <c r="G10" s="20"/>
      <c r="H10" s="179" t="s">
        <v>240</v>
      </c>
      <c r="I10" s="180">
        <v>46234</v>
      </c>
      <c r="J10" s="180">
        <v>44377</v>
      </c>
      <c r="K10" s="180">
        <v>44399</v>
      </c>
      <c r="L10" s="45">
        <v>208333352.38999999</v>
      </c>
      <c r="M10" s="46">
        <v>200000000</v>
      </c>
      <c r="N10" s="47">
        <v>43060</v>
      </c>
      <c r="O10" s="48">
        <v>42967920.039999999</v>
      </c>
      <c r="P10" s="31"/>
      <c r="Q10" s="31"/>
      <c r="R10" s="31"/>
      <c r="S10" s="31"/>
    </row>
    <row r="11" spans="2:24">
      <c r="B11" s="38" t="s">
        <v>3</v>
      </c>
      <c r="C11" s="20"/>
      <c r="D11" s="20"/>
      <c r="E11" s="177">
        <v>44579</v>
      </c>
      <c r="F11" s="28"/>
      <c r="G11" s="20"/>
      <c r="H11" s="31"/>
      <c r="I11" s="31"/>
      <c r="J11" s="31"/>
      <c r="K11" s="31"/>
      <c r="L11" s="49"/>
      <c r="M11" s="31"/>
      <c r="N11" s="50"/>
      <c r="O11" s="51">
        <v>129022671.50999999</v>
      </c>
      <c r="P11" s="31"/>
      <c r="Q11" s="31"/>
      <c r="R11" s="31"/>
      <c r="S11" s="31"/>
    </row>
    <row r="12" spans="2:24">
      <c r="B12" s="52" t="s">
        <v>4</v>
      </c>
      <c r="C12" s="53"/>
      <c r="D12" s="53"/>
      <c r="E12" s="178">
        <v>31</v>
      </c>
      <c r="F12" s="54"/>
      <c r="G12" s="20"/>
      <c r="H12" s="55"/>
      <c r="I12" s="55"/>
      <c r="J12" s="55"/>
      <c r="K12" s="20"/>
      <c r="L12" s="20"/>
      <c r="M12" s="56"/>
    </row>
    <row r="13" spans="2:24"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</row>
    <row r="14" spans="2:24"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V14" s="4"/>
    </row>
    <row r="15" spans="2:24">
      <c r="B15" s="21" t="s">
        <v>5</v>
      </c>
      <c r="C15" s="57" t="s">
        <v>54</v>
      </c>
      <c r="D15" s="58"/>
      <c r="E15" s="58"/>
      <c r="F15" s="58"/>
      <c r="G15" s="58"/>
      <c r="H15" s="58"/>
      <c r="I15" s="58"/>
      <c r="J15" s="58"/>
      <c r="K15" s="58"/>
      <c r="L15" s="58"/>
      <c r="M15" s="59"/>
      <c r="V15" s="4"/>
    </row>
    <row r="16" spans="2:24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T16" s="182"/>
      <c r="V16" s="4"/>
    </row>
    <row r="17" spans="2:27">
      <c r="B17" s="22">
        <v>1</v>
      </c>
      <c r="C17" s="60" t="s">
        <v>58</v>
      </c>
      <c r="D17" s="61"/>
      <c r="E17" s="61"/>
      <c r="F17" s="61"/>
      <c r="G17" s="61"/>
      <c r="H17" s="61"/>
      <c r="I17" s="61"/>
      <c r="J17" s="61"/>
      <c r="K17" s="61"/>
      <c r="L17" s="62">
        <v>1</v>
      </c>
      <c r="M17" s="17">
        <v>190136814.50999999</v>
      </c>
      <c r="O17" s="2" t="s">
        <v>6</v>
      </c>
      <c r="Y17" s="7"/>
      <c r="Z17" s="7"/>
      <c r="AA17" s="7"/>
    </row>
    <row r="18" spans="2:27" ht="25.5" customHeight="1">
      <c r="B18" s="22">
        <v>2</v>
      </c>
      <c r="C18" s="60" t="s">
        <v>61</v>
      </c>
      <c r="D18" s="61"/>
      <c r="E18" s="61"/>
      <c r="F18" s="61"/>
      <c r="G18" s="61"/>
      <c r="H18" s="61"/>
      <c r="I18" s="61"/>
      <c r="J18" s="61"/>
      <c r="K18" s="61"/>
      <c r="L18" s="62">
        <v>2</v>
      </c>
      <c r="M18" s="19">
        <v>18214807.27</v>
      </c>
      <c r="U18" s="183"/>
      <c r="V18" s="4"/>
    </row>
    <row r="19" spans="2:27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63"/>
      <c r="M19" s="63"/>
      <c r="T19" s="183"/>
      <c r="V19" s="4"/>
    </row>
    <row r="20" spans="2:27">
      <c r="B20" s="20"/>
      <c r="C20" s="22">
        <v>3</v>
      </c>
      <c r="D20" s="60" t="s">
        <v>161</v>
      </c>
      <c r="E20" s="20"/>
      <c r="F20" s="20"/>
      <c r="G20" s="20"/>
      <c r="H20" s="20"/>
      <c r="I20" s="20"/>
      <c r="J20" s="20"/>
      <c r="K20" s="62">
        <v>3</v>
      </c>
      <c r="L20" s="1">
        <v>7959471.71</v>
      </c>
      <c r="M20" s="64"/>
      <c r="O20" s="3" t="s">
        <v>7</v>
      </c>
      <c r="P20" s="3"/>
      <c r="T20" s="182"/>
      <c r="U20" s="183"/>
      <c r="V20" s="4"/>
    </row>
    <row r="21" spans="2:27">
      <c r="B21" s="20"/>
      <c r="C21" s="22">
        <v>4</v>
      </c>
      <c r="D21" s="60" t="s">
        <v>31</v>
      </c>
      <c r="E21" s="20"/>
      <c r="F21" s="20"/>
      <c r="G21" s="20"/>
      <c r="H21" s="20"/>
      <c r="I21" s="20"/>
      <c r="J21" s="20"/>
      <c r="K21" s="62">
        <v>4</v>
      </c>
      <c r="L21" s="1">
        <v>8692801.5399999991</v>
      </c>
      <c r="M21" s="65"/>
      <c r="P21" s="3"/>
      <c r="T21" s="182"/>
    </row>
    <row r="22" spans="2:27">
      <c r="B22" s="20"/>
      <c r="C22" s="22">
        <v>5</v>
      </c>
      <c r="D22" s="60" t="s">
        <v>55</v>
      </c>
      <c r="E22" s="20"/>
      <c r="F22" s="20"/>
      <c r="G22" s="20"/>
      <c r="H22" s="20"/>
      <c r="I22" s="20"/>
      <c r="J22" s="20"/>
      <c r="K22" s="62">
        <v>5</v>
      </c>
      <c r="L22" s="1">
        <v>1236694.95</v>
      </c>
      <c r="M22" s="66"/>
      <c r="O22" s="3" t="s">
        <v>9</v>
      </c>
      <c r="P22" s="3"/>
      <c r="T22" s="8"/>
      <c r="V22" s="182"/>
    </row>
    <row r="23" spans="2:27">
      <c r="B23" s="20"/>
      <c r="C23" s="22">
        <v>6</v>
      </c>
      <c r="D23" s="60" t="s">
        <v>177</v>
      </c>
      <c r="E23" s="20"/>
      <c r="F23" s="20"/>
      <c r="G23" s="20"/>
      <c r="H23" s="20"/>
      <c r="I23" s="20"/>
      <c r="J23" s="20"/>
      <c r="K23" s="62">
        <v>6</v>
      </c>
      <c r="L23" s="1">
        <v>137312.67999999993</v>
      </c>
      <c r="M23" s="66"/>
      <c r="O23" s="3"/>
      <c r="P23" s="3"/>
      <c r="T23" s="8"/>
      <c r="U23" s="182"/>
      <c r="V23" s="182"/>
    </row>
    <row r="24" spans="2:27">
      <c r="B24" s="20"/>
      <c r="C24" s="22">
        <v>7</v>
      </c>
      <c r="D24" s="60" t="s">
        <v>8</v>
      </c>
      <c r="E24" s="20"/>
      <c r="F24" s="20"/>
      <c r="G24" s="20"/>
      <c r="H24" s="20"/>
      <c r="I24" s="20"/>
      <c r="J24" s="20"/>
      <c r="K24" s="62">
        <v>7</v>
      </c>
      <c r="L24" s="19">
        <v>0</v>
      </c>
      <c r="M24" s="65"/>
      <c r="O24" s="2" t="s">
        <v>10</v>
      </c>
      <c r="P24" s="3"/>
      <c r="T24" s="182"/>
      <c r="U24" s="183"/>
    </row>
    <row r="25" spans="2:27">
      <c r="B25" s="20"/>
      <c r="C25" s="22">
        <v>8</v>
      </c>
      <c r="D25" s="60" t="s">
        <v>24</v>
      </c>
      <c r="E25" s="20"/>
      <c r="F25" s="20"/>
      <c r="G25" s="20"/>
      <c r="H25" s="20"/>
      <c r="I25" s="20"/>
      <c r="J25" s="67"/>
      <c r="K25" s="62">
        <v>8</v>
      </c>
      <c r="L25" s="1">
        <v>-1012.6099999845028</v>
      </c>
      <c r="M25" s="65"/>
      <c r="O25" s="2" t="s">
        <v>11</v>
      </c>
      <c r="P25" s="3"/>
      <c r="V25" s="4"/>
    </row>
    <row r="26" spans="2:27">
      <c r="B26" s="20"/>
      <c r="C26" s="22"/>
      <c r="D26" s="60"/>
      <c r="E26" s="20"/>
      <c r="F26" s="20"/>
      <c r="G26" s="20"/>
      <c r="H26" s="20"/>
      <c r="I26" s="20"/>
      <c r="J26" s="20"/>
      <c r="K26" s="62"/>
      <c r="L26" s="68"/>
      <c r="M26" s="63"/>
      <c r="T26" s="182"/>
      <c r="U26" s="182"/>
    </row>
    <row r="27" spans="2:27">
      <c r="B27" s="22">
        <v>9</v>
      </c>
      <c r="C27" s="60" t="s">
        <v>25</v>
      </c>
      <c r="D27" s="31"/>
      <c r="E27" s="20"/>
      <c r="F27" s="20"/>
      <c r="G27" s="20"/>
      <c r="H27" s="20"/>
      <c r="I27" s="20"/>
      <c r="J27" s="20"/>
      <c r="K27" s="20"/>
      <c r="L27" s="62">
        <v>9</v>
      </c>
      <c r="M27" s="1">
        <v>18025268.270000014</v>
      </c>
      <c r="T27" s="182"/>
      <c r="U27" s="10"/>
      <c r="V27" s="182"/>
    </row>
    <row r="28" spans="2:27" ht="22.5" customHeight="1">
      <c r="B28" s="22">
        <v>10</v>
      </c>
      <c r="C28" s="60" t="s">
        <v>59</v>
      </c>
      <c r="D28" s="31"/>
      <c r="E28" s="20"/>
      <c r="F28" s="20"/>
      <c r="G28" s="20"/>
      <c r="H28" s="20"/>
      <c r="I28" s="20"/>
      <c r="J28" s="20"/>
      <c r="K28" s="20"/>
      <c r="L28" s="62">
        <v>10</v>
      </c>
      <c r="M28" s="1">
        <v>190326353.50999999</v>
      </c>
      <c r="T28" s="182"/>
      <c r="V28" s="182"/>
    </row>
    <row r="29" spans="2:27">
      <c r="B29" s="22"/>
      <c r="C29" s="60"/>
      <c r="D29" s="31"/>
      <c r="E29" s="20"/>
      <c r="F29" s="20"/>
      <c r="G29" s="20"/>
      <c r="H29" s="20"/>
      <c r="I29" s="20"/>
      <c r="J29" s="20"/>
      <c r="K29" s="20"/>
      <c r="L29" s="62"/>
      <c r="M29" s="69"/>
      <c r="T29" s="182"/>
      <c r="V29" s="182"/>
    </row>
    <row r="30" spans="2:27">
      <c r="B30" s="22">
        <v>11</v>
      </c>
      <c r="C30" s="60" t="s">
        <v>57</v>
      </c>
      <c r="D30" s="31"/>
      <c r="E30" s="20"/>
      <c r="F30" s="20"/>
      <c r="G30" s="20"/>
      <c r="H30" s="20"/>
      <c r="I30" s="20"/>
      <c r="J30" s="20"/>
      <c r="K30" s="20"/>
      <c r="L30" s="62">
        <v>11</v>
      </c>
      <c r="M30" s="17">
        <v>0</v>
      </c>
      <c r="T30" s="182"/>
      <c r="V30" s="182"/>
    </row>
    <row r="31" spans="2:27" ht="22.5" customHeight="1">
      <c r="B31" s="22">
        <v>12</v>
      </c>
      <c r="C31" s="60" t="s">
        <v>56</v>
      </c>
      <c r="D31" s="31"/>
      <c r="E31" s="20"/>
      <c r="F31" s="20"/>
      <c r="G31" s="20"/>
      <c r="H31" s="20"/>
      <c r="I31" s="20"/>
      <c r="J31" s="20"/>
      <c r="K31" s="20"/>
      <c r="L31" s="62">
        <v>12</v>
      </c>
      <c r="M31" s="1">
        <v>190326353.50999999</v>
      </c>
      <c r="T31" s="182"/>
      <c r="V31" s="182"/>
    </row>
    <row r="32" spans="2:27">
      <c r="B32" s="22"/>
      <c r="C32" s="60"/>
      <c r="D32" s="31"/>
      <c r="E32" s="20"/>
      <c r="F32" s="20"/>
      <c r="G32" s="20"/>
      <c r="H32" s="20"/>
      <c r="I32" s="20"/>
      <c r="J32" s="20"/>
      <c r="K32" s="20"/>
      <c r="L32" s="62"/>
      <c r="M32" s="69"/>
      <c r="T32" s="182"/>
      <c r="V32" s="182"/>
    </row>
    <row r="33" spans="2:24">
      <c r="B33" s="21" t="s">
        <v>12</v>
      </c>
      <c r="C33" s="57" t="s">
        <v>65</v>
      </c>
      <c r="D33" s="58"/>
      <c r="E33" s="58"/>
      <c r="F33" s="58"/>
      <c r="G33" s="58"/>
      <c r="H33" s="58"/>
      <c r="I33" s="58"/>
      <c r="J33" s="58"/>
      <c r="K33" s="58"/>
      <c r="L33" s="58"/>
      <c r="M33" s="59"/>
      <c r="V33" s="4"/>
    </row>
    <row r="34" spans="2:24">
      <c r="B34" s="22"/>
      <c r="C34" s="60"/>
      <c r="D34" s="31"/>
      <c r="E34" s="20"/>
      <c r="F34" s="20"/>
      <c r="G34" s="20"/>
      <c r="H34" s="20"/>
      <c r="I34" s="20"/>
      <c r="J34" s="20"/>
      <c r="K34" s="20"/>
      <c r="L34" s="62"/>
      <c r="M34" s="69"/>
      <c r="T34" s="182"/>
      <c r="V34" s="182"/>
    </row>
    <row r="35" spans="2:24">
      <c r="B35" s="22">
        <v>13</v>
      </c>
      <c r="C35" s="60" t="s">
        <v>56</v>
      </c>
      <c r="D35" s="31"/>
      <c r="E35" s="20"/>
      <c r="F35" s="20"/>
      <c r="G35" s="20"/>
      <c r="H35" s="20"/>
      <c r="I35" s="20"/>
      <c r="J35" s="20"/>
      <c r="K35" s="20"/>
      <c r="L35" s="62">
        <v>13</v>
      </c>
      <c r="M35" s="1">
        <v>190326353.50999999</v>
      </c>
      <c r="T35" s="182"/>
      <c r="V35" s="182"/>
    </row>
    <row r="36" spans="2:24">
      <c r="B36" s="22"/>
      <c r="C36" s="60"/>
      <c r="D36" s="31"/>
      <c r="E36" s="20"/>
      <c r="F36" s="20"/>
      <c r="G36" s="20"/>
      <c r="H36" s="20"/>
      <c r="I36" s="20"/>
      <c r="J36" s="20"/>
      <c r="K36" s="20"/>
      <c r="L36" s="62"/>
      <c r="M36" s="69"/>
      <c r="T36" s="182"/>
      <c r="V36" s="182"/>
    </row>
    <row r="37" spans="2:24">
      <c r="B37" s="22">
        <v>14</v>
      </c>
      <c r="C37" s="60" t="s">
        <v>138</v>
      </c>
      <c r="D37" s="31"/>
      <c r="E37" s="20"/>
      <c r="F37" s="20"/>
      <c r="G37" s="20"/>
      <c r="H37" s="20"/>
      <c r="I37" s="20"/>
      <c r="J37" s="20"/>
      <c r="K37" s="20"/>
      <c r="L37" s="62">
        <v>14</v>
      </c>
      <c r="M37" s="1">
        <v>18017540.93</v>
      </c>
      <c r="T37" s="182"/>
      <c r="V37" s="182"/>
    </row>
    <row r="38" spans="2:24">
      <c r="B38" s="22">
        <v>15</v>
      </c>
      <c r="C38" s="60" t="s">
        <v>62</v>
      </c>
      <c r="D38" s="31"/>
      <c r="E38" s="20"/>
      <c r="F38" s="20"/>
      <c r="G38" s="20"/>
      <c r="H38" s="20"/>
      <c r="I38" s="20"/>
      <c r="J38" s="20"/>
      <c r="K38" s="20"/>
      <c r="L38" s="62">
        <v>15</v>
      </c>
      <c r="M38" s="19">
        <v>0</v>
      </c>
      <c r="T38" s="182"/>
      <c r="V38" s="182"/>
    </row>
    <row r="39" spans="2:24">
      <c r="B39" s="22">
        <v>16</v>
      </c>
      <c r="C39" s="60" t="s">
        <v>63</v>
      </c>
      <c r="D39" s="31"/>
      <c r="E39" s="20"/>
      <c r="F39" s="20"/>
      <c r="G39" s="20"/>
      <c r="H39" s="20"/>
      <c r="I39" s="20"/>
      <c r="J39" s="20"/>
      <c r="K39" s="20"/>
      <c r="L39" s="62">
        <v>16</v>
      </c>
      <c r="M39" s="19">
        <v>0</v>
      </c>
      <c r="T39" s="182"/>
      <c r="V39" s="182"/>
    </row>
    <row r="40" spans="2:24">
      <c r="B40" s="22">
        <v>17</v>
      </c>
      <c r="C40" s="60" t="s">
        <v>88</v>
      </c>
      <c r="D40" s="31"/>
      <c r="E40" s="20"/>
      <c r="F40" s="20"/>
      <c r="G40" s="20"/>
      <c r="H40" s="20"/>
      <c r="I40" s="20"/>
      <c r="J40" s="20"/>
      <c r="K40" s="20"/>
      <c r="L40" s="62">
        <v>17</v>
      </c>
      <c r="M40" s="19">
        <v>0</v>
      </c>
      <c r="T40" s="182"/>
      <c r="V40" s="182"/>
    </row>
    <row r="41" spans="2:24">
      <c r="B41" s="22"/>
      <c r="C41" s="60"/>
      <c r="D41" s="31"/>
      <c r="E41" s="20"/>
      <c r="F41" s="20"/>
      <c r="G41" s="20"/>
      <c r="H41" s="20"/>
      <c r="I41" s="20"/>
      <c r="J41" s="20"/>
      <c r="K41" s="20"/>
      <c r="L41" s="62"/>
      <c r="M41" s="69"/>
      <c r="T41" s="182"/>
      <c r="V41" s="182"/>
    </row>
    <row r="42" spans="2:24">
      <c r="B42" s="22">
        <v>18</v>
      </c>
      <c r="C42" s="60" t="s">
        <v>64</v>
      </c>
      <c r="D42" s="31"/>
      <c r="E42" s="20"/>
      <c r="F42" s="20"/>
      <c r="G42" s="20"/>
      <c r="H42" s="20"/>
      <c r="I42" s="20"/>
      <c r="J42" s="20"/>
      <c r="K42" s="20"/>
      <c r="L42" s="62">
        <v>18</v>
      </c>
      <c r="M42" s="1">
        <v>208343894.44</v>
      </c>
      <c r="T42" s="182"/>
      <c r="V42" s="182"/>
    </row>
    <row r="43" spans="2:24">
      <c r="B43" s="22"/>
      <c r="C43" s="60"/>
      <c r="D43" s="31"/>
      <c r="E43" s="20"/>
      <c r="F43" s="20"/>
      <c r="G43" s="20"/>
      <c r="H43" s="20"/>
      <c r="I43" s="20"/>
      <c r="J43" s="20"/>
      <c r="K43" s="20"/>
      <c r="L43" s="62"/>
      <c r="M43" s="69"/>
      <c r="T43" s="182"/>
      <c r="V43" s="182"/>
    </row>
    <row r="44" spans="2:24">
      <c r="B44" s="21" t="s">
        <v>14</v>
      </c>
      <c r="C44" s="57" t="s">
        <v>195</v>
      </c>
      <c r="D44" s="58"/>
      <c r="E44" s="58"/>
      <c r="F44" s="58"/>
      <c r="G44" s="58"/>
      <c r="H44" s="58"/>
      <c r="I44" s="58"/>
      <c r="J44" s="58"/>
      <c r="K44" s="58"/>
      <c r="L44" s="58"/>
      <c r="M44" s="59"/>
      <c r="V44" s="4"/>
    </row>
    <row r="45" spans="2:24">
      <c r="B45" s="31"/>
      <c r="C45" s="31"/>
      <c r="D45" s="20"/>
      <c r="E45" s="20"/>
      <c r="F45" s="20"/>
      <c r="G45" s="20"/>
      <c r="H45" s="20"/>
      <c r="I45" s="20"/>
      <c r="J45" s="20"/>
      <c r="K45" s="20"/>
      <c r="L45" s="20"/>
      <c r="M45" s="20"/>
      <c r="V45" s="4"/>
    </row>
    <row r="46" spans="2:24">
      <c r="B46" s="31"/>
      <c r="C46" s="31"/>
      <c r="D46" s="20"/>
      <c r="E46" s="20"/>
      <c r="F46" s="20"/>
      <c r="G46" s="20"/>
      <c r="H46" s="20"/>
      <c r="I46" s="20"/>
      <c r="J46" s="20"/>
      <c r="K46" s="20"/>
      <c r="L46" s="20"/>
      <c r="M46" s="20"/>
      <c r="V46" s="4"/>
    </row>
    <row r="47" spans="2:24" ht="20.25" customHeight="1">
      <c r="B47" s="20"/>
      <c r="C47" s="300" t="s">
        <v>60</v>
      </c>
      <c r="D47" s="311"/>
      <c r="E47" s="311"/>
      <c r="F47" s="311"/>
      <c r="G47" s="311"/>
      <c r="H47" s="301"/>
      <c r="I47" s="20"/>
      <c r="J47" s="20"/>
      <c r="K47" s="20"/>
      <c r="L47" s="63"/>
      <c r="M47" s="63"/>
    </row>
    <row r="48" spans="2:24" ht="20.25" customHeight="1">
      <c r="B48" s="22"/>
      <c r="C48" s="308" t="s">
        <v>104</v>
      </c>
      <c r="D48" s="309"/>
      <c r="E48" s="310"/>
      <c r="F48" s="70" t="s">
        <v>34</v>
      </c>
      <c r="G48" s="70" t="s">
        <v>35</v>
      </c>
      <c r="H48" s="70" t="s">
        <v>37</v>
      </c>
      <c r="I48" s="36"/>
      <c r="J48" s="36"/>
      <c r="K48" s="67"/>
      <c r="L48" s="67"/>
      <c r="M48" s="67"/>
      <c r="N48" s="67"/>
      <c r="O48" s="67"/>
      <c r="P48" s="67"/>
      <c r="Q48" s="67"/>
      <c r="R48" s="67"/>
      <c r="S48" s="67"/>
      <c r="V48" s="182"/>
      <c r="X48" s="5"/>
    </row>
    <row r="49" spans="2:24" ht="21.75" customHeight="1">
      <c r="B49" s="22"/>
      <c r="C49" s="294" t="s">
        <v>66</v>
      </c>
      <c r="D49" s="295"/>
      <c r="E49" s="295"/>
      <c r="F49" s="71">
        <v>0.70102100933925493</v>
      </c>
      <c r="G49" s="72">
        <v>0.8</v>
      </c>
      <c r="H49" s="73" t="s">
        <v>287</v>
      </c>
      <c r="I49" s="16"/>
      <c r="J49" s="16"/>
      <c r="K49" s="67"/>
      <c r="L49" s="67"/>
      <c r="M49" s="67"/>
      <c r="N49" s="67"/>
      <c r="O49" s="67"/>
      <c r="P49" s="67"/>
      <c r="Q49" s="67"/>
      <c r="R49" s="67"/>
      <c r="S49" s="67"/>
      <c r="V49" s="182"/>
      <c r="X49" s="5"/>
    </row>
    <row r="50" spans="2:24">
      <c r="B50" s="22"/>
      <c r="C50" s="294" t="s">
        <v>68</v>
      </c>
      <c r="D50" s="295"/>
      <c r="E50" s="295"/>
      <c r="F50" s="74">
        <v>0.40818877869488768</v>
      </c>
      <c r="G50" s="72">
        <v>0.45</v>
      </c>
      <c r="H50" s="73" t="s">
        <v>287</v>
      </c>
      <c r="I50" s="16"/>
      <c r="J50" s="16"/>
      <c r="K50" s="67"/>
      <c r="L50" s="67"/>
      <c r="M50" s="67"/>
      <c r="N50" s="67"/>
      <c r="O50" s="67"/>
      <c r="P50" s="67"/>
      <c r="Q50" s="67"/>
      <c r="R50" s="67"/>
      <c r="S50" s="67"/>
      <c r="V50" s="182"/>
      <c r="X50" s="5"/>
    </row>
    <row r="51" spans="2:24">
      <c r="B51" s="22"/>
      <c r="C51" s="294" t="s">
        <v>67</v>
      </c>
      <c r="D51" s="295"/>
      <c r="E51" s="295"/>
      <c r="F51" s="74">
        <v>5.7154175801533993E-2</v>
      </c>
      <c r="G51" s="72">
        <v>0.15</v>
      </c>
      <c r="H51" s="73" t="s">
        <v>287</v>
      </c>
      <c r="I51" s="16"/>
      <c r="J51" s="16"/>
      <c r="K51" s="67"/>
      <c r="L51" s="67"/>
      <c r="M51" s="67"/>
      <c r="N51" s="67"/>
      <c r="O51" s="67"/>
      <c r="P51" s="67"/>
      <c r="Q51" s="67"/>
      <c r="R51" s="67"/>
      <c r="S51" s="67"/>
      <c r="V51" s="182"/>
      <c r="X51" s="5"/>
    </row>
    <row r="52" spans="2:24">
      <c r="B52" s="22"/>
      <c r="C52" s="294" t="s">
        <v>194</v>
      </c>
      <c r="D52" s="295"/>
      <c r="E52" s="295"/>
      <c r="F52" s="74">
        <v>0.30130876545753799</v>
      </c>
      <c r="G52" s="72">
        <v>0.25</v>
      </c>
      <c r="H52" s="73" t="s">
        <v>287</v>
      </c>
      <c r="I52" s="16"/>
      <c r="J52" s="16"/>
      <c r="K52" s="67"/>
      <c r="L52" s="67"/>
      <c r="M52" s="67"/>
      <c r="N52" s="67"/>
      <c r="O52" s="67"/>
      <c r="P52" s="67"/>
      <c r="Q52" s="67"/>
      <c r="R52" s="67"/>
      <c r="S52" s="67"/>
      <c r="V52" s="182"/>
      <c r="X52" s="5"/>
    </row>
    <row r="53" spans="2:24">
      <c r="B53" s="22"/>
      <c r="C53" s="294" t="s">
        <v>216</v>
      </c>
      <c r="D53" s="295"/>
      <c r="E53" s="295"/>
      <c r="F53" s="75">
        <v>36.2530624482905</v>
      </c>
      <c r="G53" s="76">
        <v>48</v>
      </c>
      <c r="H53" s="73" t="s">
        <v>287</v>
      </c>
      <c r="I53" s="16"/>
      <c r="J53" s="16"/>
      <c r="K53" s="67"/>
      <c r="L53" s="67"/>
      <c r="M53" s="67"/>
      <c r="N53" s="67"/>
      <c r="O53" s="67"/>
      <c r="P53" s="67"/>
      <c r="Q53" s="67"/>
      <c r="R53" s="67"/>
      <c r="S53" s="67"/>
      <c r="V53" s="182"/>
      <c r="X53" s="5"/>
    </row>
    <row r="54" spans="2:24">
      <c r="B54" s="22"/>
      <c r="C54" s="294" t="s">
        <v>73</v>
      </c>
      <c r="D54" s="295"/>
      <c r="E54" s="295"/>
      <c r="F54" s="74">
        <v>2.6311014847515298E-2</v>
      </c>
      <c r="G54" s="72">
        <v>0.1</v>
      </c>
      <c r="H54" s="73" t="s">
        <v>287</v>
      </c>
      <c r="I54" s="16"/>
      <c r="J54" s="16"/>
      <c r="K54" s="67"/>
      <c r="L54" s="67"/>
      <c r="M54" s="67"/>
      <c r="N54" s="67"/>
      <c r="O54" s="67"/>
      <c r="P54" s="67"/>
      <c r="Q54" s="67"/>
      <c r="R54" s="67"/>
      <c r="S54" s="67"/>
      <c r="V54" s="182"/>
      <c r="X54" s="5"/>
    </row>
    <row r="55" spans="2:24">
      <c r="B55" s="22"/>
      <c r="C55" s="294" t="s">
        <v>74</v>
      </c>
      <c r="D55" s="295"/>
      <c r="E55" s="295"/>
      <c r="F55" s="74">
        <v>1.6288585845635688E-2</v>
      </c>
      <c r="G55" s="72">
        <v>7.0000000000000007E-2</v>
      </c>
      <c r="H55" s="73" t="s">
        <v>287</v>
      </c>
      <c r="I55" s="16"/>
      <c r="J55" s="16"/>
      <c r="K55" s="67"/>
      <c r="L55" s="67"/>
      <c r="M55" s="67"/>
      <c r="N55" s="67"/>
      <c r="O55" s="67"/>
      <c r="P55" s="67"/>
      <c r="Q55" s="67"/>
      <c r="R55" s="67"/>
      <c r="S55" s="67"/>
      <c r="V55" s="182"/>
      <c r="X55" s="5"/>
    </row>
    <row r="56" spans="2:24">
      <c r="B56" s="22"/>
      <c r="C56" s="294" t="s">
        <v>75</v>
      </c>
      <c r="D56" s="295"/>
      <c r="E56" s="295"/>
      <c r="F56" s="74">
        <v>9.6407372694976873E-2</v>
      </c>
      <c r="G56" s="72">
        <v>0.19</v>
      </c>
      <c r="H56" s="73" t="s">
        <v>287</v>
      </c>
      <c r="I56" s="16"/>
      <c r="J56" s="16"/>
      <c r="K56" s="67"/>
      <c r="L56" s="67"/>
      <c r="M56" s="67"/>
      <c r="N56" s="67"/>
      <c r="O56" s="67"/>
      <c r="P56" s="67"/>
      <c r="Q56" s="67"/>
      <c r="R56" s="67"/>
      <c r="S56" s="67"/>
      <c r="V56" s="182"/>
      <c r="X56" s="5"/>
    </row>
    <row r="57" spans="2:24">
      <c r="B57" s="22"/>
      <c r="C57" s="294" t="s">
        <v>76</v>
      </c>
      <c r="D57" s="295"/>
      <c r="E57" s="295"/>
      <c r="F57" s="74">
        <v>0.31360579509958403</v>
      </c>
      <c r="G57" s="72">
        <v>0.5</v>
      </c>
      <c r="H57" s="73" t="s">
        <v>287</v>
      </c>
      <c r="I57" s="16"/>
      <c r="J57" s="16"/>
      <c r="K57" s="67"/>
      <c r="L57" s="67"/>
      <c r="M57" s="67"/>
      <c r="N57" s="67"/>
      <c r="O57" s="67"/>
      <c r="P57" s="67"/>
      <c r="Q57" s="67"/>
      <c r="R57" s="67"/>
      <c r="S57" s="67"/>
      <c r="V57" s="182"/>
      <c r="X57" s="5"/>
    </row>
    <row r="58" spans="2:24">
      <c r="B58" s="22"/>
      <c r="C58" s="294" t="s">
        <v>77</v>
      </c>
      <c r="D58" s="295"/>
      <c r="E58" s="295"/>
      <c r="F58" s="74">
        <v>0.66527980501927686</v>
      </c>
      <c r="G58" s="72">
        <v>0.85</v>
      </c>
      <c r="H58" s="73" t="s">
        <v>287</v>
      </c>
      <c r="I58" s="16"/>
      <c r="J58" s="16"/>
      <c r="K58" s="67"/>
      <c r="L58" s="67"/>
      <c r="M58" s="67"/>
      <c r="N58" s="67"/>
      <c r="O58" s="67"/>
      <c r="P58" s="67"/>
      <c r="Q58" s="67"/>
      <c r="R58" s="67"/>
      <c r="S58" s="67"/>
      <c r="V58" s="182"/>
      <c r="X58" s="5"/>
    </row>
    <row r="59" spans="2:24">
      <c r="B59" s="22"/>
      <c r="C59" s="294" t="s">
        <v>232</v>
      </c>
      <c r="D59" s="295"/>
      <c r="E59" s="295"/>
      <c r="F59" s="74">
        <v>0.19018183492490492</v>
      </c>
      <c r="G59" s="72">
        <v>0.25</v>
      </c>
      <c r="H59" s="73" t="s">
        <v>287</v>
      </c>
      <c r="I59" s="16"/>
      <c r="J59" s="16"/>
      <c r="K59" s="67"/>
      <c r="L59" s="67"/>
      <c r="M59" s="67"/>
      <c r="N59" s="67"/>
      <c r="O59" s="67"/>
      <c r="P59" s="67"/>
      <c r="Q59" s="67"/>
      <c r="R59" s="67"/>
      <c r="S59" s="67"/>
      <c r="V59" s="182"/>
      <c r="X59" s="5"/>
    </row>
    <row r="60" spans="2:24">
      <c r="B60" s="22"/>
      <c r="C60" s="294" t="s">
        <v>233</v>
      </c>
      <c r="D60" s="295"/>
      <c r="E60" s="295"/>
      <c r="F60" s="74">
        <v>0.18266219306445639</v>
      </c>
      <c r="G60" s="72">
        <v>0.2</v>
      </c>
      <c r="H60" s="73" t="s">
        <v>287</v>
      </c>
      <c r="I60" s="16"/>
      <c r="J60" s="16"/>
      <c r="K60" s="67"/>
      <c r="L60" s="67"/>
      <c r="M60" s="67"/>
      <c r="N60" s="67"/>
      <c r="O60" s="67"/>
      <c r="P60" s="67"/>
      <c r="Q60" s="67"/>
      <c r="R60" s="67"/>
      <c r="S60" s="67"/>
      <c r="V60" s="182"/>
      <c r="X60" s="5"/>
    </row>
    <row r="61" spans="2:24">
      <c r="B61" s="22"/>
      <c r="C61" s="292" t="s">
        <v>235</v>
      </c>
      <c r="D61" s="293"/>
      <c r="E61" s="293"/>
      <c r="F61" s="74">
        <v>1.6375162464780123E-2</v>
      </c>
      <c r="G61" s="72">
        <v>2.5000000000000001E-2</v>
      </c>
      <c r="H61" s="73" t="s">
        <v>287</v>
      </c>
      <c r="I61" s="16"/>
      <c r="J61" s="16"/>
      <c r="K61" s="67"/>
      <c r="L61" s="67"/>
      <c r="M61" s="67"/>
      <c r="N61" s="67"/>
      <c r="O61" s="67"/>
      <c r="P61" s="67"/>
      <c r="Q61" s="67"/>
      <c r="R61" s="67"/>
      <c r="S61" s="67"/>
      <c r="V61" s="182"/>
      <c r="X61" s="5"/>
    </row>
    <row r="62" spans="2:24" ht="24.75" customHeight="1">
      <c r="B62" s="22"/>
      <c r="C62" s="289" t="s">
        <v>78</v>
      </c>
      <c r="D62" s="290"/>
      <c r="E62" s="290"/>
      <c r="F62" s="290"/>
      <c r="G62" s="291"/>
      <c r="H62" s="302" t="s">
        <v>287</v>
      </c>
      <c r="I62" s="16"/>
      <c r="J62" s="16"/>
      <c r="K62" s="67"/>
      <c r="L62" s="67"/>
      <c r="M62" s="67"/>
      <c r="N62" s="67"/>
      <c r="O62" s="67"/>
      <c r="P62" s="67"/>
      <c r="Q62" s="67"/>
      <c r="R62" s="67"/>
      <c r="S62" s="67"/>
      <c r="V62" s="182"/>
      <c r="X62" s="5"/>
    </row>
    <row r="63" spans="2:24" ht="24.75" customHeight="1">
      <c r="B63" s="22"/>
      <c r="C63" s="77"/>
      <c r="D63" s="78"/>
      <c r="E63" s="78"/>
      <c r="F63" s="60"/>
      <c r="G63" s="79"/>
      <c r="H63" s="303"/>
      <c r="I63" s="16"/>
      <c r="J63" s="16"/>
      <c r="K63" s="67"/>
      <c r="L63" s="67"/>
      <c r="M63" s="67"/>
      <c r="N63" s="67"/>
      <c r="O63" s="67"/>
      <c r="P63" s="67"/>
      <c r="Q63" s="67"/>
      <c r="R63" s="67"/>
      <c r="S63" s="67"/>
      <c r="V63" s="182"/>
      <c r="X63" s="5"/>
    </row>
    <row r="64" spans="2:24" ht="18">
      <c r="B64" s="22"/>
      <c r="C64" s="13"/>
      <c r="D64" s="60" t="s">
        <v>64</v>
      </c>
      <c r="E64" s="6"/>
      <c r="F64" s="80">
        <v>208343894.44</v>
      </c>
      <c r="G64" s="72"/>
      <c r="H64" s="303"/>
      <c r="I64" s="16"/>
      <c r="J64" s="16"/>
      <c r="K64" s="67"/>
      <c r="L64" s="67"/>
      <c r="M64" s="67"/>
      <c r="N64" s="67"/>
      <c r="O64" s="67"/>
      <c r="P64" s="67"/>
      <c r="Q64" s="67"/>
      <c r="R64" s="67"/>
      <c r="S64" s="67"/>
      <c r="V64" s="182"/>
      <c r="X64" s="5"/>
    </row>
    <row r="65" spans="2:24" ht="21.75" customHeight="1">
      <c r="B65" s="22"/>
      <c r="C65" s="81"/>
      <c r="D65" s="6" t="s">
        <v>100</v>
      </c>
      <c r="E65" s="82"/>
      <c r="F65" s="83">
        <v>8333352.3899999857</v>
      </c>
      <c r="G65" s="6"/>
      <c r="H65" s="303"/>
      <c r="I65" s="16"/>
      <c r="J65" s="16"/>
      <c r="K65" s="67"/>
      <c r="L65" s="67"/>
      <c r="M65" s="67"/>
      <c r="N65" s="67"/>
      <c r="O65" s="67"/>
      <c r="P65" s="67"/>
      <c r="Q65" s="67"/>
      <c r="R65" s="67"/>
      <c r="S65" s="67"/>
      <c r="V65" s="283"/>
      <c r="W65" s="278"/>
      <c r="X65" s="80"/>
    </row>
    <row r="66" spans="2:24" ht="31.5" customHeight="1">
      <c r="B66" s="22"/>
      <c r="C66" s="84" t="s">
        <v>106</v>
      </c>
      <c r="D66" s="85" t="s">
        <v>103</v>
      </c>
      <c r="E66" s="82"/>
      <c r="F66" s="86" t="s">
        <v>106</v>
      </c>
      <c r="G66" s="87">
        <v>200010542.05000001</v>
      </c>
      <c r="H66" s="303"/>
      <c r="I66" s="80"/>
      <c r="J66" s="16"/>
      <c r="K66" s="67"/>
      <c r="L66" s="67"/>
      <c r="M66" s="67"/>
      <c r="N66" s="67"/>
      <c r="O66" s="67"/>
      <c r="P66" s="67"/>
      <c r="Q66" s="67"/>
      <c r="R66" s="67"/>
      <c r="S66" s="67"/>
      <c r="V66" s="182"/>
      <c r="X66" s="5"/>
    </row>
    <row r="67" spans="2:24">
      <c r="B67" s="22"/>
      <c r="C67" s="88"/>
      <c r="D67" s="6"/>
      <c r="E67" s="82"/>
      <c r="F67" s="16"/>
      <c r="G67" s="89"/>
      <c r="H67" s="303"/>
      <c r="I67" s="16"/>
      <c r="J67" s="16"/>
      <c r="K67" s="67"/>
      <c r="L67" s="67"/>
      <c r="M67" s="67"/>
      <c r="N67" s="67"/>
      <c r="O67" s="67"/>
      <c r="P67" s="67"/>
      <c r="Q67" s="67"/>
      <c r="R67" s="67"/>
      <c r="S67" s="67"/>
      <c r="V67" s="182"/>
      <c r="X67" s="5"/>
    </row>
    <row r="68" spans="2:24" ht="35.25" customHeight="1">
      <c r="B68" s="22"/>
      <c r="C68" s="15"/>
      <c r="D68" s="305" t="s">
        <v>101</v>
      </c>
      <c r="E68" s="305"/>
      <c r="F68" s="90">
        <v>200000000</v>
      </c>
      <c r="G68" s="72"/>
      <c r="H68" s="303"/>
      <c r="I68" s="16"/>
      <c r="J68" s="16"/>
      <c r="K68" s="67"/>
      <c r="L68" s="67"/>
      <c r="M68" s="67"/>
      <c r="N68" s="67"/>
      <c r="O68" s="67"/>
      <c r="P68" s="67"/>
      <c r="Q68" s="67"/>
      <c r="R68" s="67"/>
      <c r="S68" s="67"/>
      <c r="V68" s="182"/>
      <c r="X68" s="5"/>
    </row>
    <row r="69" spans="2:24" ht="6" customHeight="1">
      <c r="B69" s="22"/>
      <c r="C69" s="88"/>
      <c r="D69" s="60"/>
      <c r="E69" s="82"/>
      <c r="F69" s="91"/>
      <c r="G69" s="72"/>
      <c r="H69" s="303"/>
      <c r="I69" s="16"/>
      <c r="J69" s="16"/>
      <c r="K69" s="67"/>
      <c r="L69" s="67"/>
      <c r="M69" s="67"/>
      <c r="N69" s="67"/>
      <c r="O69" s="67"/>
      <c r="P69" s="67"/>
      <c r="Q69" s="67"/>
      <c r="R69" s="67"/>
      <c r="S69" s="67"/>
      <c r="V69" s="182"/>
      <c r="X69" s="5"/>
    </row>
    <row r="70" spans="2:24" ht="62.25" customHeight="1">
      <c r="B70" s="22"/>
      <c r="C70" s="92"/>
      <c r="D70" s="305" t="s">
        <v>102</v>
      </c>
      <c r="E70" s="305"/>
      <c r="F70" s="93">
        <v>0</v>
      </c>
      <c r="G70" s="94"/>
      <c r="H70" s="303"/>
      <c r="I70" s="16"/>
      <c r="J70" s="16"/>
      <c r="K70" s="67"/>
      <c r="L70" s="67"/>
      <c r="M70" s="67"/>
      <c r="N70" s="67"/>
      <c r="O70" s="67"/>
      <c r="P70" s="67"/>
      <c r="Q70" s="67"/>
      <c r="R70" s="67"/>
      <c r="S70" s="67"/>
      <c r="V70" s="182"/>
      <c r="X70" s="5"/>
    </row>
    <row r="71" spans="2:24" ht="31.5" customHeight="1">
      <c r="B71" s="22"/>
      <c r="C71" s="84" t="s">
        <v>105</v>
      </c>
      <c r="D71" s="6" t="s">
        <v>103</v>
      </c>
      <c r="E71" s="82"/>
      <c r="F71" s="86" t="s">
        <v>105</v>
      </c>
      <c r="G71" s="87">
        <v>200000000</v>
      </c>
      <c r="H71" s="303"/>
      <c r="I71" s="16"/>
      <c r="J71" s="16"/>
      <c r="K71" s="67"/>
      <c r="L71" s="67"/>
      <c r="M71" s="67"/>
      <c r="N71" s="67"/>
      <c r="O71" s="67"/>
      <c r="P71" s="67"/>
      <c r="Q71" s="67"/>
      <c r="R71" s="67"/>
      <c r="S71" s="67"/>
      <c r="V71" s="182"/>
      <c r="X71" s="5"/>
    </row>
    <row r="72" spans="2:24">
      <c r="B72" s="22"/>
      <c r="C72" s="95"/>
      <c r="D72" s="82"/>
      <c r="E72" s="67"/>
      <c r="F72" s="67"/>
      <c r="H72" s="303"/>
      <c r="I72" s="16"/>
      <c r="J72" s="16"/>
      <c r="K72" s="67"/>
      <c r="L72" s="67"/>
      <c r="M72" s="67"/>
      <c r="N72" s="67"/>
      <c r="O72" s="67"/>
      <c r="P72" s="67"/>
      <c r="Q72" s="67"/>
      <c r="R72" s="67"/>
      <c r="S72" s="67"/>
      <c r="V72" s="182"/>
      <c r="X72" s="5"/>
    </row>
    <row r="73" spans="2:24" ht="18">
      <c r="B73" s="22"/>
      <c r="C73" s="95"/>
      <c r="D73" s="96" t="s">
        <v>217</v>
      </c>
      <c r="E73" s="82"/>
      <c r="F73" s="97"/>
      <c r="G73" s="97"/>
      <c r="H73" s="303"/>
      <c r="I73" s="16"/>
      <c r="J73" s="16"/>
      <c r="K73" s="67"/>
      <c r="L73" s="67"/>
      <c r="M73" s="67"/>
      <c r="N73" s="67"/>
      <c r="O73" s="67"/>
      <c r="P73" s="67"/>
      <c r="Q73" s="67"/>
      <c r="R73" s="67"/>
      <c r="S73" s="67"/>
      <c r="V73" s="182"/>
      <c r="X73" s="5"/>
    </row>
    <row r="74" spans="2:24" ht="18">
      <c r="B74" s="22"/>
      <c r="C74" s="98"/>
      <c r="D74" s="14"/>
      <c r="E74" s="14"/>
      <c r="F74" s="99"/>
      <c r="G74" s="100"/>
      <c r="H74" s="304"/>
      <c r="I74" s="16"/>
      <c r="J74" s="16"/>
      <c r="K74" s="67"/>
      <c r="L74" s="67"/>
      <c r="M74" s="67"/>
      <c r="N74" s="67"/>
      <c r="O74" s="67"/>
      <c r="P74" s="67"/>
      <c r="Q74" s="67"/>
      <c r="R74" s="67"/>
      <c r="S74" s="67"/>
      <c r="T74" s="184"/>
      <c r="V74" s="182"/>
      <c r="X74" s="5"/>
    </row>
    <row r="75" spans="2:24">
      <c r="B75" s="22"/>
      <c r="C75" s="82"/>
      <c r="D75" s="82"/>
      <c r="E75" s="82"/>
      <c r="F75" s="89"/>
      <c r="G75" s="101"/>
      <c r="H75" s="16"/>
      <c r="I75" s="16"/>
      <c r="J75" s="16"/>
      <c r="K75" s="67"/>
      <c r="L75" s="67"/>
      <c r="M75" s="67"/>
      <c r="N75" s="67"/>
      <c r="O75" s="67"/>
      <c r="P75" s="67"/>
      <c r="Q75" s="67"/>
      <c r="R75" s="67"/>
      <c r="S75" s="67"/>
      <c r="V75" s="182"/>
      <c r="X75" s="5"/>
    </row>
    <row r="76" spans="2:24">
      <c r="B76" s="22">
        <v>19</v>
      </c>
      <c r="C76" s="60" t="s">
        <v>79</v>
      </c>
      <c r="D76" s="20"/>
      <c r="E76" s="20"/>
      <c r="F76" s="20"/>
      <c r="G76" s="20"/>
      <c r="H76" s="102"/>
      <c r="I76" s="102"/>
      <c r="J76" s="102"/>
      <c r="K76" s="67"/>
      <c r="L76" s="62">
        <v>19</v>
      </c>
      <c r="M76" s="103" t="s">
        <v>281</v>
      </c>
      <c r="V76" s="182"/>
      <c r="X76" s="5"/>
    </row>
    <row r="77" spans="2:24">
      <c r="B77" s="22"/>
      <c r="C77" s="60"/>
      <c r="D77" s="20"/>
      <c r="E77" s="20"/>
      <c r="F77" s="20"/>
      <c r="G77" s="20"/>
      <c r="H77" s="102"/>
      <c r="I77" s="102"/>
      <c r="J77" s="102"/>
      <c r="K77" s="67"/>
      <c r="L77" s="62"/>
      <c r="M77" s="67"/>
      <c r="V77" s="182"/>
      <c r="X77" s="5"/>
    </row>
    <row r="78" spans="2:24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104"/>
      <c r="O78" s="3"/>
    </row>
    <row r="79" spans="2:24">
      <c r="B79" s="21" t="s">
        <v>17</v>
      </c>
      <c r="C79" s="57" t="s">
        <v>80</v>
      </c>
      <c r="D79" s="58"/>
      <c r="E79" s="58"/>
      <c r="F79" s="58"/>
      <c r="G79" s="58"/>
      <c r="H79" s="58"/>
      <c r="I79" s="58"/>
      <c r="J79" s="58"/>
      <c r="K79" s="58"/>
      <c r="L79" s="58"/>
      <c r="M79" s="105"/>
      <c r="R79" s="2" t="s">
        <v>173</v>
      </c>
    </row>
    <row r="80" spans="2:24">
      <c r="B80" s="106"/>
      <c r="C80" s="106"/>
      <c r="D80" s="106"/>
      <c r="E80" s="20"/>
      <c r="F80" s="20"/>
      <c r="G80" s="107"/>
      <c r="H80" s="20"/>
      <c r="I80" s="108" t="s">
        <v>26</v>
      </c>
      <c r="J80" s="108" t="s">
        <v>27</v>
      </c>
      <c r="K80" s="108" t="s">
        <v>81</v>
      </c>
      <c r="L80" s="108" t="s">
        <v>215</v>
      </c>
      <c r="M80" s="70" t="s">
        <v>13</v>
      </c>
      <c r="O80" s="3"/>
    </row>
    <row r="81" spans="2:21">
      <c r="B81" s="22">
        <v>20</v>
      </c>
      <c r="C81" s="20" t="s">
        <v>83</v>
      </c>
      <c r="D81" s="20"/>
      <c r="E81" s="20"/>
      <c r="F81" s="106"/>
      <c r="G81" s="107"/>
      <c r="H81" s="62">
        <v>20</v>
      </c>
      <c r="I81" s="109">
        <v>151760000</v>
      </c>
      <c r="J81" s="109">
        <v>15040000</v>
      </c>
      <c r="K81" s="109">
        <v>16130000</v>
      </c>
      <c r="L81" s="110">
        <v>17070000</v>
      </c>
      <c r="M81" s="109">
        <v>200000000</v>
      </c>
    </row>
    <row r="82" spans="2:21">
      <c r="B82" s="22">
        <v>21</v>
      </c>
      <c r="C82" s="20" t="s">
        <v>82</v>
      </c>
      <c r="D82" s="20"/>
      <c r="E82" s="20"/>
      <c r="F82" s="106"/>
      <c r="G82" s="107"/>
      <c r="H82" s="62"/>
      <c r="I82" s="111">
        <v>151760000</v>
      </c>
      <c r="J82" s="111">
        <v>15040000</v>
      </c>
      <c r="K82" s="111">
        <v>16130000</v>
      </c>
      <c r="L82" s="111">
        <v>17070000</v>
      </c>
      <c r="M82" s="111">
        <v>200000000</v>
      </c>
    </row>
    <row r="83" spans="2:21">
      <c r="B83" s="22"/>
      <c r="C83" s="60"/>
      <c r="D83" s="20"/>
      <c r="E83" s="20"/>
      <c r="F83" s="106"/>
      <c r="G83" s="106"/>
      <c r="H83" s="62"/>
      <c r="I83" s="111"/>
      <c r="J83" s="111"/>
      <c r="K83" s="111"/>
      <c r="L83" s="112"/>
      <c r="M83" s="111"/>
    </row>
    <row r="84" spans="2:21">
      <c r="B84" s="22">
        <v>22</v>
      </c>
      <c r="C84" s="60" t="s">
        <v>186</v>
      </c>
      <c r="D84" s="20"/>
      <c r="E84" s="20"/>
      <c r="F84" s="106"/>
      <c r="G84" s="106"/>
      <c r="H84" s="62">
        <v>22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</row>
    <row r="85" spans="2:21">
      <c r="B85" s="22">
        <v>23</v>
      </c>
      <c r="C85" s="60" t="s">
        <v>84</v>
      </c>
      <c r="D85" s="20"/>
      <c r="E85" s="20"/>
      <c r="F85" s="106"/>
      <c r="G85" s="106"/>
      <c r="H85" s="62">
        <v>23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</row>
    <row r="86" spans="2:21">
      <c r="B86" s="22">
        <v>24</v>
      </c>
      <c r="C86" s="60" t="s">
        <v>85</v>
      </c>
      <c r="D86" s="20"/>
      <c r="E86" s="20"/>
      <c r="F86" s="106"/>
      <c r="G86" s="106"/>
      <c r="H86" s="62">
        <v>24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</row>
    <row r="87" spans="2:21">
      <c r="B87" s="22">
        <v>25</v>
      </c>
      <c r="C87" s="113" t="s">
        <v>86</v>
      </c>
      <c r="D87" s="31"/>
      <c r="E87" s="31"/>
      <c r="F87" s="106"/>
      <c r="G87" s="106"/>
      <c r="H87" s="62">
        <v>25</v>
      </c>
      <c r="I87" s="114">
        <v>0</v>
      </c>
      <c r="J87" s="114">
        <v>0</v>
      </c>
      <c r="K87" s="114">
        <v>0</v>
      </c>
      <c r="L87" s="115">
        <v>0</v>
      </c>
      <c r="M87" s="114">
        <v>0</v>
      </c>
    </row>
    <row r="88" spans="2:21">
      <c r="B88" s="22"/>
      <c r="C88" s="113"/>
      <c r="D88" s="31"/>
      <c r="E88" s="31"/>
      <c r="F88" s="106"/>
      <c r="G88" s="106"/>
      <c r="H88" s="62"/>
      <c r="I88" s="116"/>
      <c r="J88" s="116"/>
      <c r="K88" s="116"/>
      <c r="L88" s="117"/>
      <c r="M88" s="116"/>
    </row>
    <row r="89" spans="2:21">
      <c r="B89" s="22">
        <v>26</v>
      </c>
      <c r="C89" s="60" t="s">
        <v>87</v>
      </c>
      <c r="D89" s="31"/>
      <c r="E89" s="31"/>
      <c r="F89" s="106"/>
      <c r="G89" s="106"/>
      <c r="H89" s="62"/>
      <c r="I89" s="118">
        <v>151760000</v>
      </c>
      <c r="J89" s="118">
        <v>15040000</v>
      </c>
      <c r="K89" s="118">
        <v>16130000</v>
      </c>
      <c r="L89" s="118">
        <v>17070000</v>
      </c>
      <c r="M89" s="118">
        <v>200000000</v>
      </c>
    </row>
    <row r="90" spans="2:21">
      <c r="B90" s="22">
        <v>27</v>
      </c>
      <c r="C90" s="2" t="s">
        <v>109</v>
      </c>
      <c r="D90" s="20"/>
      <c r="E90" s="20"/>
      <c r="F90" s="106"/>
      <c r="G90" s="106"/>
      <c r="H90" s="62">
        <v>27</v>
      </c>
      <c r="I90" s="119">
        <v>1</v>
      </c>
      <c r="J90" s="119">
        <v>1</v>
      </c>
      <c r="K90" s="119">
        <v>1</v>
      </c>
      <c r="L90" s="119">
        <v>1</v>
      </c>
      <c r="M90" s="119">
        <v>1</v>
      </c>
      <c r="U90" s="185"/>
    </row>
    <row r="91" spans="2:21">
      <c r="B91" s="20"/>
      <c r="C91" s="20"/>
      <c r="D91" s="20"/>
      <c r="E91" s="20"/>
      <c r="F91" s="20"/>
      <c r="G91" s="20"/>
      <c r="H91" s="104"/>
      <c r="I91" s="104"/>
      <c r="J91" s="104"/>
      <c r="K91" s="16"/>
      <c r="L91" s="16"/>
      <c r="M91" s="16"/>
      <c r="U91" s="185"/>
    </row>
    <row r="92" spans="2:21">
      <c r="B92" s="21" t="s">
        <v>19</v>
      </c>
      <c r="C92" s="57" t="s">
        <v>89</v>
      </c>
      <c r="D92" s="58"/>
      <c r="E92" s="58"/>
      <c r="F92" s="58"/>
      <c r="G92" s="58"/>
      <c r="H92" s="58"/>
      <c r="I92" s="58"/>
      <c r="J92" s="58"/>
      <c r="K92" s="58"/>
      <c r="L92" s="58"/>
      <c r="M92" s="59"/>
    </row>
    <row r="93" spans="2:21">
      <c r="B93" s="31"/>
      <c r="C93" s="31"/>
      <c r="D93" s="20"/>
      <c r="E93" s="20"/>
      <c r="F93" s="20"/>
      <c r="G93" s="20"/>
      <c r="H93" s="20"/>
      <c r="I93" s="20"/>
      <c r="J93" s="20"/>
      <c r="K93" s="20"/>
      <c r="L93" s="20"/>
      <c r="M93" s="20"/>
    </row>
    <row r="94" spans="2:21">
      <c r="B94" s="20"/>
      <c r="C94" s="20"/>
      <c r="D94" s="20"/>
      <c r="E94" s="20"/>
      <c r="F94" s="20"/>
      <c r="G94" s="20"/>
      <c r="H94" s="104"/>
      <c r="I94" s="104"/>
      <c r="J94" s="104"/>
      <c r="K94" s="16"/>
      <c r="L94" s="16"/>
      <c r="M94" s="16"/>
    </row>
    <row r="95" spans="2:21" ht="24" customHeight="1">
      <c r="B95" s="20"/>
      <c r="C95" s="300" t="s">
        <v>95</v>
      </c>
      <c r="D95" s="301"/>
      <c r="E95" s="120" t="s">
        <v>91</v>
      </c>
      <c r="F95" s="120" t="s">
        <v>90</v>
      </c>
      <c r="G95" s="120" t="s">
        <v>92</v>
      </c>
      <c r="H95" s="300" t="s">
        <v>93</v>
      </c>
      <c r="I95" s="301"/>
      <c r="J95" s="104"/>
      <c r="K95" s="16"/>
      <c r="L95" s="16"/>
      <c r="M95" s="16"/>
    </row>
    <row r="96" spans="2:21">
      <c r="B96" s="22">
        <v>28</v>
      </c>
      <c r="C96" s="296">
        <v>151760000</v>
      </c>
      <c r="D96" s="297"/>
      <c r="E96" s="121">
        <v>1.9E-2</v>
      </c>
      <c r="F96" s="122">
        <v>30</v>
      </c>
      <c r="G96" s="122" t="s">
        <v>94</v>
      </c>
      <c r="H96" s="298">
        <v>240286.66666666666</v>
      </c>
      <c r="I96" s="299"/>
      <c r="J96" s="104"/>
      <c r="K96" s="123"/>
      <c r="L96" s="16"/>
      <c r="M96" s="16"/>
      <c r="T96" s="186"/>
    </row>
    <row r="97" spans="2:20">
      <c r="B97" s="22">
        <v>29</v>
      </c>
      <c r="C97" s="296">
        <v>15040000</v>
      </c>
      <c r="D97" s="297"/>
      <c r="E97" s="121">
        <v>2.35E-2</v>
      </c>
      <c r="F97" s="122">
        <v>30</v>
      </c>
      <c r="G97" s="122" t="s">
        <v>94</v>
      </c>
      <c r="H97" s="298">
        <v>29453.333333333332</v>
      </c>
      <c r="I97" s="299"/>
      <c r="J97" s="104"/>
      <c r="K97" s="124"/>
      <c r="L97" s="16"/>
      <c r="M97" s="16"/>
    </row>
    <row r="98" spans="2:20">
      <c r="B98" s="22">
        <v>30</v>
      </c>
      <c r="C98" s="296">
        <v>16130000</v>
      </c>
      <c r="D98" s="297"/>
      <c r="E98" s="121">
        <v>3.2300000000000002E-2</v>
      </c>
      <c r="F98" s="122">
        <v>30</v>
      </c>
      <c r="G98" s="122" t="s">
        <v>94</v>
      </c>
      <c r="H98" s="298">
        <v>43416.583333333336</v>
      </c>
      <c r="I98" s="299"/>
      <c r="J98" s="104"/>
      <c r="K98" s="80"/>
      <c r="L98" s="16"/>
      <c r="M98" s="16"/>
    </row>
    <row r="99" spans="2:20">
      <c r="B99" s="22">
        <v>31</v>
      </c>
      <c r="C99" s="296">
        <v>17070000</v>
      </c>
      <c r="D99" s="297"/>
      <c r="E99" s="121">
        <v>4.9399999999999999E-2</v>
      </c>
      <c r="F99" s="122">
        <v>30</v>
      </c>
      <c r="G99" s="122" t="s">
        <v>94</v>
      </c>
      <c r="H99" s="298">
        <v>70271.5</v>
      </c>
      <c r="I99" s="299"/>
      <c r="J99" s="104"/>
      <c r="K99" s="80"/>
      <c r="L99" s="16"/>
      <c r="M99" s="16"/>
    </row>
    <row r="100" spans="2:20">
      <c r="B100" s="22"/>
      <c r="C100" s="90"/>
      <c r="D100" s="90"/>
      <c r="E100" s="16"/>
      <c r="F100" s="16"/>
      <c r="G100" s="16"/>
      <c r="H100" s="36"/>
      <c r="I100" s="36"/>
      <c r="J100" s="104"/>
      <c r="K100" s="16"/>
      <c r="L100" s="16"/>
      <c r="M100" s="16"/>
    </row>
    <row r="101" spans="2:20">
      <c r="B101" s="22"/>
      <c r="C101" s="16"/>
      <c r="D101" s="16"/>
      <c r="E101" s="16"/>
      <c r="F101" s="16"/>
      <c r="G101" s="16"/>
      <c r="H101" s="36"/>
      <c r="I101" s="36"/>
      <c r="J101" s="104"/>
      <c r="K101" s="16"/>
      <c r="L101" s="16"/>
      <c r="M101" s="16"/>
    </row>
    <row r="102" spans="2:20">
      <c r="B102" s="21" t="s">
        <v>190</v>
      </c>
      <c r="C102" s="57" t="s">
        <v>119</v>
      </c>
      <c r="D102" s="58"/>
      <c r="E102" s="58"/>
      <c r="F102" s="58"/>
      <c r="G102" s="58"/>
      <c r="H102" s="58"/>
      <c r="I102" s="58"/>
      <c r="J102" s="58"/>
      <c r="K102" s="58"/>
      <c r="L102" s="58"/>
      <c r="M102" s="59"/>
    </row>
    <row r="103" spans="2:20">
      <c r="B103" s="31"/>
      <c r="C103" s="31"/>
      <c r="D103" s="20"/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2:20">
      <c r="B104" s="22"/>
      <c r="C104" s="16"/>
      <c r="D104" s="16"/>
      <c r="E104" s="16"/>
      <c r="F104" s="16"/>
      <c r="G104" s="16"/>
      <c r="H104" s="36"/>
      <c r="I104" s="36"/>
      <c r="J104" s="104"/>
      <c r="K104" s="16"/>
      <c r="L104" s="16"/>
      <c r="M104" s="16"/>
    </row>
    <row r="105" spans="2:20">
      <c r="B105" s="22">
        <v>32</v>
      </c>
      <c r="C105" s="125" t="s">
        <v>120</v>
      </c>
      <c r="D105" s="16"/>
      <c r="E105" s="16"/>
      <c r="F105" s="16"/>
      <c r="G105" s="16"/>
      <c r="H105" s="36"/>
      <c r="I105" s="36"/>
      <c r="J105" s="104"/>
      <c r="K105" s="126"/>
      <c r="L105" s="62">
        <v>32</v>
      </c>
      <c r="M105" s="17">
        <v>200000000</v>
      </c>
    </row>
    <row r="106" spans="2:20">
      <c r="B106" s="22">
        <v>33</v>
      </c>
      <c r="C106" s="125" t="s">
        <v>277</v>
      </c>
      <c r="D106" s="16"/>
      <c r="E106" s="16"/>
      <c r="F106" s="16"/>
      <c r="G106" s="16"/>
      <c r="H106" s="36"/>
      <c r="I106" s="36"/>
      <c r="J106" s="104"/>
      <c r="K106" s="16"/>
      <c r="L106" s="62">
        <v>33</v>
      </c>
      <c r="M106" s="19">
        <v>9673646.4900000095</v>
      </c>
      <c r="T106" s="183"/>
    </row>
    <row r="107" spans="2:20">
      <c r="B107" s="22">
        <v>34</v>
      </c>
      <c r="C107" s="125" t="s">
        <v>121</v>
      </c>
      <c r="D107" s="16"/>
      <c r="E107" s="16"/>
      <c r="F107" s="16"/>
      <c r="G107" s="16"/>
      <c r="H107" s="36"/>
      <c r="I107" s="36"/>
      <c r="J107" s="104"/>
      <c r="K107" s="16"/>
      <c r="L107" s="62">
        <v>34</v>
      </c>
      <c r="M107" s="19">
        <v>190326353.50999999</v>
      </c>
    </row>
    <row r="108" spans="2:20">
      <c r="B108" s="22">
        <v>35</v>
      </c>
      <c r="C108" s="125" t="s">
        <v>100</v>
      </c>
      <c r="D108" s="16"/>
      <c r="E108" s="16"/>
      <c r="F108" s="16"/>
      <c r="G108" s="16"/>
      <c r="H108" s="36"/>
      <c r="I108" s="36"/>
      <c r="J108" s="104"/>
      <c r="K108" s="126"/>
      <c r="L108" s="62">
        <v>35</v>
      </c>
      <c r="M108" s="19">
        <v>8333352.3899999857</v>
      </c>
    </row>
    <row r="109" spans="2:20">
      <c r="B109" s="22">
        <v>36</v>
      </c>
      <c r="C109" s="125" t="s">
        <v>187</v>
      </c>
      <c r="D109" s="16"/>
      <c r="E109" s="16"/>
      <c r="F109" s="16"/>
      <c r="G109" s="16"/>
      <c r="H109" s="36"/>
      <c r="I109" s="36"/>
      <c r="J109" s="104"/>
      <c r="K109" s="126"/>
      <c r="L109" s="62">
        <v>36</v>
      </c>
      <c r="M109" s="23">
        <v>8333352.3899999857</v>
      </c>
    </row>
    <row r="110" spans="2:20">
      <c r="B110" s="20"/>
      <c r="C110" s="20"/>
      <c r="D110" s="20"/>
      <c r="E110" s="20"/>
      <c r="F110" s="20"/>
      <c r="G110" s="20"/>
      <c r="H110" s="104"/>
      <c r="I110" s="104"/>
      <c r="J110" s="104"/>
      <c r="K110" s="16"/>
      <c r="L110" s="16"/>
      <c r="M110" s="16"/>
    </row>
    <row r="111" spans="2:20">
      <c r="B111" s="21" t="s">
        <v>191</v>
      </c>
      <c r="C111" s="57" t="s">
        <v>137</v>
      </c>
      <c r="D111" s="58"/>
      <c r="E111" s="58"/>
      <c r="F111" s="58"/>
      <c r="G111" s="58"/>
      <c r="H111" s="58"/>
      <c r="I111" s="58"/>
      <c r="J111" s="58"/>
      <c r="K111" s="58"/>
      <c r="L111" s="58"/>
      <c r="M111" s="59"/>
    </row>
    <row r="112" spans="2:20">
      <c r="B112" s="31"/>
      <c r="C112" s="31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T112" s="5"/>
    </row>
    <row r="113" spans="2:24">
      <c r="B113" s="22">
        <v>37</v>
      </c>
      <c r="C113" s="20" t="s">
        <v>188</v>
      </c>
      <c r="D113" s="20"/>
      <c r="E113" s="20"/>
      <c r="F113" s="20"/>
      <c r="G113" s="20"/>
      <c r="H113" s="20"/>
      <c r="I113" s="20"/>
      <c r="J113" s="20"/>
      <c r="K113" s="62">
        <v>37</v>
      </c>
      <c r="L113" s="17">
        <v>16652273.25</v>
      </c>
      <c r="M113" s="20"/>
    </row>
    <row r="114" spans="2:24">
      <c r="B114" s="22">
        <v>38</v>
      </c>
      <c r="C114" s="20" t="s">
        <v>29</v>
      </c>
      <c r="D114" s="20"/>
      <c r="E114" s="20"/>
      <c r="F114" s="6"/>
      <c r="G114" s="6"/>
      <c r="H114" s="20"/>
      <c r="I114" s="20"/>
      <c r="J114" s="20"/>
      <c r="K114" s="62">
        <v>38</v>
      </c>
      <c r="L114" s="19">
        <v>4844653.08</v>
      </c>
      <c r="M114" s="6"/>
      <c r="T114" s="10"/>
    </row>
    <row r="115" spans="2:24">
      <c r="B115" s="22">
        <v>39</v>
      </c>
      <c r="C115" s="20" t="s">
        <v>30</v>
      </c>
      <c r="D115" s="20"/>
      <c r="E115" s="20"/>
      <c r="F115" s="6"/>
      <c r="G115" s="6"/>
      <c r="H115" s="20"/>
      <c r="I115" s="20"/>
      <c r="J115" s="20"/>
      <c r="K115" s="62">
        <v>39</v>
      </c>
      <c r="L115" s="19">
        <v>123057.36</v>
      </c>
      <c r="M115" s="127"/>
    </row>
    <row r="116" spans="2:24">
      <c r="B116" s="22">
        <v>40</v>
      </c>
      <c r="C116" s="20" t="s">
        <v>39</v>
      </c>
      <c r="D116" s="20"/>
      <c r="E116" s="20"/>
      <c r="F116" s="20"/>
      <c r="G116" s="20"/>
      <c r="H116" s="20"/>
      <c r="I116" s="20"/>
      <c r="J116" s="20"/>
      <c r="K116" s="62">
        <v>40</v>
      </c>
      <c r="L116" s="19">
        <v>63306.84</v>
      </c>
      <c r="M116" s="127"/>
      <c r="T116" s="182"/>
    </row>
    <row r="117" spans="2:24">
      <c r="B117" s="22">
        <v>41</v>
      </c>
      <c r="C117" s="20" t="s">
        <v>123</v>
      </c>
      <c r="D117" s="20"/>
      <c r="E117" s="20"/>
      <c r="F117" s="20"/>
      <c r="G117" s="20"/>
      <c r="H117" s="20"/>
      <c r="I117" s="20"/>
      <c r="J117" s="20"/>
      <c r="K117" s="62">
        <v>41</v>
      </c>
      <c r="L117" s="19">
        <v>0</v>
      </c>
      <c r="M117" s="127"/>
      <c r="U117" s="187"/>
    </row>
    <row r="118" spans="2:24">
      <c r="B118" s="22">
        <v>42</v>
      </c>
      <c r="C118" s="20" t="s">
        <v>139</v>
      </c>
      <c r="D118" s="20"/>
      <c r="E118" s="20"/>
      <c r="F118" s="20"/>
      <c r="G118" s="20"/>
      <c r="H118" s="20"/>
      <c r="I118" s="20"/>
      <c r="J118" s="20"/>
      <c r="K118" s="62">
        <v>42</v>
      </c>
      <c r="L118" s="19">
        <v>438.86</v>
      </c>
      <c r="M118" s="127"/>
      <c r="U118" s="187"/>
    </row>
    <row r="119" spans="2:24">
      <c r="B119" s="22">
        <v>43</v>
      </c>
      <c r="C119" s="20" t="s">
        <v>218</v>
      </c>
      <c r="D119" s="20"/>
      <c r="E119" s="20"/>
      <c r="F119" s="20"/>
      <c r="G119" s="20"/>
      <c r="H119" s="20"/>
      <c r="I119" s="20"/>
      <c r="J119" s="20"/>
      <c r="K119" s="62">
        <v>43</v>
      </c>
      <c r="L119" s="19">
        <v>0</v>
      </c>
      <c r="M119" s="127"/>
      <c r="U119" s="187"/>
    </row>
    <row r="120" spans="2:24">
      <c r="B120" s="22">
        <v>44</v>
      </c>
      <c r="C120" s="20" t="s">
        <v>198</v>
      </c>
      <c r="D120" s="20"/>
      <c r="E120" s="20"/>
      <c r="F120" s="20"/>
      <c r="G120" s="20"/>
      <c r="H120" s="20"/>
      <c r="I120" s="20"/>
      <c r="J120" s="20"/>
      <c r="K120" s="62">
        <v>44</v>
      </c>
      <c r="L120" s="19">
        <v>2083376.72</v>
      </c>
      <c r="M120" s="127"/>
      <c r="U120" s="187"/>
    </row>
    <row r="121" spans="2:24">
      <c r="B121" s="22">
        <v>45</v>
      </c>
      <c r="C121" s="20" t="s">
        <v>141</v>
      </c>
      <c r="D121" s="20"/>
      <c r="E121" s="20"/>
      <c r="F121" s="20"/>
      <c r="G121" s="20"/>
      <c r="H121" s="20"/>
      <c r="I121" s="20"/>
      <c r="J121" s="20"/>
      <c r="K121" s="62">
        <v>45</v>
      </c>
      <c r="L121" s="19">
        <v>5381.54</v>
      </c>
      <c r="M121" s="127"/>
      <c r="T121" s="9"/>
      <c r="U121" s="187"/>
    </row>
    <row r="122" spans="2:24">
      <c r="B122" s="22"/>
      <c r="C122" s="20"/>
      <c r="D122" s="20"/>
      <c r="E122" s="20"/>
      <c r="F122" s="20"/>
      <c r="G122" s="20"/>
      <c r="H122" s="62"/>
      <c r="I122" s="62"/>
      <c r="J122" s="62"/>
      <c r="K122" s="68"/>
      <c r="L122" s="20"/>
      <c r="M122" s="20"/>
      <c r="U122" s="187"/>
    </row>
    <row r="123" spans="2:24">
      <c r="B123" s="22">
        <v>46</v>
      </c>
      <c r="C123" s="31" t="s">
        <v>16</v>
      </c>
      <c r="D123" s="20"/>
      <c r="E123" s="20"/>
      <c r="F123" s="20"/>
      <c r="G123" s="20"/>
      <c r="H123" s="128"/>
      <c r="I123" s="128"/>
      <c r="J123" s="128"/>
      <c r="K123" s="55"/>
      <c r="L123" s="62">
        <v>46</v>
      </c>
      <c r="M123" s="17">
        <v>23772487.649999995</v>
      </c>
      <c r="T123" s="5"/>
    </row>
    <row r="124" spans="2:24">
      <c r="B124" s="22"/>
      <c r="C124" s="31"/>
      <c r="D124" s="20"/>
      <c r="E124" s="20"/>
      <c r="F124" s="20"/>
      <c r="G124" s="20"/>
      <c r="H124" s="128"/>
      <c r="I124" s="128"/>
      <c r="J124" s="128"/>
      <c r="K124" s="55"/>
      <c r="L124" s="62"/>
      <c r="M124" s="129"/>
      <c r="T124" s="5"/>
    </row>
    <row r="125" spans="2:24">
      <c r="B125" s="21" t="s">
        <v>192</v>
      </c>
      <c r="C125" s="57" t="s">
        <v>107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9"/>
    </row>
    <row r="126" spans="2:24">
      <c r="B126" s="31"/>
      <c r="C126" s="31"/>
      <c r="D126" s="20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2:24">
      <c r="B127" s="22">
        <v>47</v>
      </c>
      <c r="C127" s="20" t="s">
        <v>219</v>
      </c>
      <c r="D127" s="107"/>
      <c r="E127" s="130"/>
      <c r="F127" s="130"/>
      <c r="G127" s="130"/>
      <c r="H127" s="31"/>
      <c r="I127" s="31"/>
      <c r="J127" s="31"/>
      <c r="K127" s="62">
        <v>47</v>
      </c>
      <c r="L127" s="17">
        <v>1500</v>
      </c>
      <c r="M127" s="20"/>
      <c r="T127" s="182"/>
      <c r="V127" s="278"/>
      <c r="W127" s="278"/>
      <c r="X127" s="279"/>
    </row>
    <row r="128" spans="2:24">
      <c r="B128" s="22">
        <v>48</v>
      </c>
      <c r="C128" s="20" t="s">
        <v>144</v>
      </c>
      <c r="D128" s="107"/>
      <c r="E128" s="130"/>
      <c r="F128" s="130"/>
      <c r="G128" s="130"/>
      <c r="H128" s="31"/>
      <c r="I128" s="31"/>
      <c r="J128" s="31"/>
      <c r="K128" s="62">
        <v>48</v>
      </c>
      <c r="L128" s="17">
        <v>0</v>
      </c>
      <c r="M128" s="20"/>
      <c r="T128" s="182"/>
    </row>
    <row r="129" spans="2:24">
      <c r="B129" s="22">
        <v>49</v>
      </c>
      <c r="C129" s="20" t="s">
        <v>142</v>
      </c>
      <c r="D129" s="107"/>
      <c r="E129" s="130"/>
      <c r="F129" s="130"/>
      <c r="G129" s="130"/>
      <c r="H129" s="31"/>
      <c r="I129" s="31"/>
      <c r="J129" s="31"/>
      <c r="K129" s="62">
        <v>49</v>
      </c>
      <c r="L129" s="17">
        <v>0</v>
      </c>
      <c r="M129" s="20"/>
      <c r="T129" s="182"/>
    </row>
    <row r="130" spans="2:24">
      <c r="B130" s="22">
        <v>50</v>
      </c>
      <c r="C130" s="20" t="s">
        <v>242</v>
      </c>
      <c r="D130" s="107"/>
      <c r="E130" s="107"/>
      <c r="F130" s="107"/>
      <c r="G130" s="107"/>
      <c r="H130" s="128"/>
      <c r="I130" s="128"/>
      <c r="J130" s="128"/>
      <c r="K130" s="62">
        <v>50</v>
      </c>
      <c r="L130" s="19">
        <v>0</v>
      </c>
      <c r="M130" s="131"/>
    </row>
    <row r="131" spans="2:24">
      <c r="B131" s="22">
        <v>51</v>
      </c>
      <c r="C131" s="20" t="s">
        <v>143</v>
      </c>
      <c r="D131" s="107"/>
      <c r="E131" s="107"/>
      <c r="F131" s="107"/>
      <c r="G131" s="107"/>
      <c r="H131" s="128"/>
      <c r="I131" s="128"/>
      <c r="J131" s="128"/>
      <c r="K131" s="62">
        <v>51</v>
      </c>
      <c r="L131" s="19">
        <v>0</v>
      </c>
      <c r="M131" s="131"/>
    </row>
    <row r="132" spans="2:24">
      <c r="B132" s="22">
        <v>52</v>
      </c>
      <c r="C132" s="20" t="s">
        <v>148</v>
      </c>
      <c r="D132" s="107"/>
      <c r="E132" s="107"/>
      <c r="F132" s="107"/>
      <c r="G132" s="107"/>
      <c r="H132" s="128"/>
      <c r="I132" s="128"/>
      <c r="J132" s="128"/>
      <c r="K132" s="62">
        <v>52</v>
      </c>
      <c r="L132" s="19">
        <v>0</v>
      </c>
      <c r="M132" s="131"/>
    </row>
    <row r="133" spans="2:24">
      <c r="B133" s="22">
        <v>53</v>
      </c>
      <c r="C133" s="20" t="s">
        <v>108</v>
      </c>
      <c r="D133" s="107"/>
      <c r="E133" s="107"/>
      <c r="F133" s="107"/>
      <c r="G133" s="107"/>
      <c r="H133" s="132"/>
      <c r="I133" s="132"/>
      <c r="J133" s="132"/>
      <c r="K133" s="62">
        <v>53</v>
      </c>
      <c r="L133" s="23">
        <v>8000</v>
      </c>
      <c r="M133" s="131"/>
      <c r="R133" s="188"/>
      <c r="S133" s="7"/>
      <c r="T133" s="188"/>
    </row>
    <row r="134" spans="2:24">
      <c r="B134" s="22">
        <v>54</v>
      </c>
      <c r="C134" s="20" t="s">
        <v>145</v>
      </c>
      <c r="D134" s="107"/>
      <c r="E134" s="107"/>
      <c r="F134" s="107"/>
      <c r="G134" s="107"/>
      <c r="H134" s="128"/>
      <c r="I134" s="128"/>
      <c r="J134" s="128"/>
      <c r="K134" s="62">
        <v>54</v>
      </c>
      <c r="L134" s="19">
        <v>0</v>
      </c>
      <c r="M134" s="131"/>
    </row>
    <row r="135" spans="2:24">
      <c r="B135" s="22">
        <v>55</v>
      </c>
      <c r="C135" s="20" t="s">
        <v>170</v>
      </c>
      <c r="D135" s="107"/>
      <c r="E135" s="107"/>
      <c r="F135" s="107"/>
      <c r="G135" s="107"/>
      <c r="H135" s="128"/>
      <c r="I135" s="128"/>
      <c r="J135" s="128"/>
      <c r="K135" s="62">
        <v>55</v>
      </c>
      <c r="L135" s="23">
        <v>752624.89076874987</v>
      </c>
      <c r="M135" s="131"/>
      <c r="V135" s="278"/>
      <c r="W135" s="278"/>
      <c r="X135" s="279"/>
    </row>
    <row r="136" spans="2:24">
      <c r="B136" s="22">
        <v>56</v>
      </c>
      <c r="C136" s="20" t="s">
        <v>110</v>
      </c>
      <c r="D136" s="107"/>
      <c r="E136" s="107"/>
      <c r="F136" s="107"/>
      <c r="G136" s="107"/>
      <c r="H136" s="128"/>
      <c r="I136" s="128"/>
      <c r="J136" s="128"/>
      <c r="K136" s="62">
        <v>56</v>
      </c>
      <c r="L136" s="19">
        <v>240286.66666666666</v>
      </c>
      <c r="M136" s="131"/>
      <c r="U136" s="189"/>
      <c r="V136" s="278"/>
      <c r="W136" s="278"/>
      <c r="X136" s="280"/>
    </row>
    <row r="137" spans="2:24">
      <c r="B137" s="22">
        <v>57</v>
      </c>
      <c r="C137" s="20" t="s">
        <v>111</v>
      </c>
      <c r="D137" s="107"/>
      <c r="E137" s="107"/>
      <c r="F137" s="107"/>
      <c r="G137" s="107"/>
      <c r="H137" s="128"/>
      <c r="I137" s="128"/>
      <c r="J137" s="128"/>
      <c r="K137" s="62">
        <v>57</v>
      </c>
      <c r="L137" s="23">
        <v>0</v>
      </c>
      <c r="M137" s="131"/>
      <c r="V137" s="278"/>
      <c r="W137" s="278"/>
      <c r="X137" s="278"/>
    </row>
    <row r="138" spans="2:24">
      <c r="B138" s="22">
        <v>58</v>
      </c>
      <c r="C138" s="20" t="s">
        <v>112</v>
      </c>
      <c r="D138" s="107"/>
      <c r="E138" s="107"/>
      <c r="F138" s="107"/>
      <c r="G138" s="107"/>
      <c r="H138" s="128"/>
      <c r="I138" s="128"/>
      <c r="J138" s="128"/>
      <c r="K138" s="62">
        <v>58</v>
      </c>
      <c r="L138" s="19">
        <v>29453.333333333332</v>
      </c>
      <c r="M138" s="131"/>
    </row>
    <row r="139" spans="2:24">
      <c r="B139" s="22">
        <v>59</v>
      </c>
      <c r="C139" s="20" t="s">
        <v>113</v>
      </c>
      <c r="D139" s="107"/>
      <c r="E139" s="107"/>
      <c r="F139" s="107"/>
      <c r="G139" s="107"/>
      <c r="H139" s="128"/>
      <c r="I139" s="128"/>
      <c r="J139" s="128"/>
      <c r="K139" s="62">
        <v>59</v>
      </c>
      <c r="L139" s="23">
        <v>0</v>
      </c>
      <c r="M139" s="131"/>
      <c r="R139" s="18"/>
      <c r="S139" s="18"/>
      <c r="T139" s="188"/>
      <c r="U139" s="190"/>
    </row>
    <row r="140" spans="2:24">
      <c r="B140" s="22">
        <v>60</v>
      </c>
      <c r="C140" s="20" t="s">
        <v>114</v>
      </c>
      <c r="D140" s="107"/>
      <c r="E140" s="107"/>
      <c r="F140" s="107"/>
      <c r="G140" s="107"/>
      <c r="H140" s="128"/>
      <c r="I140" s="128"/>
      <c r="J140" s="128"/>
      <c r="K140" s="62">
        <v>60</v>
      </c>
      <c r="L140" s="19">
        <v>43416.583333333336</v>
      </c>
      <c r="M140" s="131"/>
    </row>
    <row r="141" spans="2:24">
      <c r="B141" s="22">
        <v>61</v>
      </c>
      <c r="C141" s="20" t="s">
        <v>115</v>
      </c>
      <c r="D141" s="107"/>
      <c r="E141" s="107"/>
      <c r="F141" s="107"/>
      <c r="G141" s="107"/>
      <c r="H141" s="128"/>
      <c r="I141" s="128"/>
      <c r="J141" s="128"/>
      <c r="K141" s="62">
        <v>61</v>
      </c>
      <c r="L141" s="19">
        <v>0</v>
      </c>
      <c r="M141" s="131"/>
    </row>
    <row r="142" spans="2:24">
      <c r="B142" s="22">
        <v>62</v>
      </c>
      <c r="C142" s="20" t="s">
        <v>214</v>
      </c>
      <c r="D142" s="107"/>
      <c r="E142" s="107"/>
      <c r="F142" s="107"/>
      <c r="G142" s="107"/>
      <c r="H142" s="128"/>
      <c r="I142" s="128"/>
      <c r="J142" s="128"/>
      <c r="K142" s="62">
        <v>62</v>
      </c>
      <c r="L142" s="19">
        <v>70271.5</v>
      </c>
      <c r="M142" s="131"/>
    </row>
    <row r="143" spans="2:24">
      <c r="B143" s="22">
        <v>63</v>
      </c>
      <c r="C143" s="20" t="s">
        <v>213</v>
      </c>
      <c r="D143" s="107"/>
      <c r="E143" s="107"/>
      <c r="F143" s="107"/>
      <c r="G143" s="107"/>
      <c r="H143" s="128"/>
      <c r="I143" s="128"/>
      <c r="J143" s="128"/>
      <c r="K143" s="62">
        <v>63</v>
      </c>
      <c r="L143" s="19">
        <v>9673646.4900000095</v>
      </c>
      <c r="M143" s="131"/>
    </row>
    <row r="144" spans="2:24">
      <c r="B144" s="22">
        <v>64</v>
      </c>
      <c r="C144" s="20" t="s">
        <v>189</v>
      </c>
      <c r="D144" s="107"/>
      <c r="E144" s="107"/>
      <c r="F144" s="107"/>
      <c r="G144" s="107"/>
      <c r="H144" s="128"/>
      <c r="I144" s="128"/>
      <c r="J144" s="128"/>
      <c r="K144" s="62">
        <v>64</v>
      </c>
      <c r="L144" s="19">
        <v>2083333.5238999999</v>
      </c>
      <c r="M144" s="131"/>
    </row>
    <row r="145" spans="2:21">
      <c r="B145" s="22">
        <v>65</v>
      </c>
      <c r="C145" s="20" t="s">
        <v>116</v>
      </c>
      <c r="D145" s="107"/>
      <c r="E145" s="107"/>
      <c r="F145" s="107"/>
      <c r="G145" s="107"/>
      <c r="H145" s="128"/>
      <c r="I145" s="128"/>
      <c r="J145" s="128"/>
      <c r="K145" s="62">
        <v>65</v>
      </c>
      <c r="L145" s="23">
        <v>8333352.3899999857</v>
      </c>
      <c r="M145" s="131"/>
      <c r="U145" s="5"/>
    </row>
    <row r="146" spans="2:21">
      <c r="B146" s="22">
        <v>66</v>
      </c>
      <c r="C146" s="20" t="s">
        <v>146</v>
      </c>
      <c r="D146" s="107"/>
      <c r="E146" s="107"/>
      <c r="F146" s="107"/>
      <c r="G146" s="107"/>
      <c r="H146" s="128"/>
      <c r="I146" s="128"/>
      <c r="J146" s="128"/>
      <c r="K146" s="62">
        <v>66</v>
      </c>
      <c r="L146" s="19">
        <v>0</v>
      </c>
      <c r="M146" s="131"/>
      <c r="U146" s="5"/>
    </row>
    <row r="147" spans="2:21">
      <c r="B147" s="22">
        <v>67</v>
      </c>
      <c r="C147" s="20" t="s">
        <v>147</v>
      </c>
      <c r="D147" s="107"/>
      <c r="E147" s="107"/>
      <c r="F147" s="107"/>
      <c r="G147" s="107"/>
      <c r="H147" s="128"/>
      <c r="I147" s="128"/>
      <c r="J147" s="128"/>
      <c r="K147" s="62">
        <v>67</v>
      </c>
      <c r="L147" s="19">
        <v>0</v>
      </c>
      <c r="M147" s="131"/>
      <c r="R147" s="18"/>
      <c r="S147" s="18"/>
      <c r="T147" s="188"/>
    </row>
    <row r="148" spans="2:21">
      <c r="B148" s="22">
        <v>68</v>
      </c>
      <c r="C148" s="20" t="s">
        <v>117</v>
      </c>
      <c r="D148" s="107"/>
      <c r="E148" s="107"/>
      <c r="F148" s="107"/>
      <c r="G148" s="107"/>
      <c r="H148" s="128"/>
      <c r="I148" s="128"/>
      <c r="J148" s="128"/>
      <c r="K148" s="62">
        <v>68</v>
      </c>
      <c r="L148" s="19">
        <v>10542.05000000447</v>
      </c>
      <c r="M148" s="131"/>
      <c r="T148" s="182"/>
    </row>
    <row r="149" spans="2:21">
      <c r="B149" s="22">
        <v>69</v>
      </c>
      <c r="C149" s="20" t="s">
        <v>118</v>
      </c>
      <c r="D149" s="107"/>
      <c r="E149" s="107"/>
      <c r="F149" s="107"/>
      <c r="G149" s="107"/>
      <c r="H149" s="128"/>
      <c r="I149" s="128"/>
      <c r="J149" s="128"/>
      <c r="K149" s="62">
        <v>69</v>
      </c>
      <c r="L149" s="19">
        <v>2526060.221997913</v>
      </c>
      <c r="M149" s="131"/>
    </row>
    <row r="150" spans="2:21">
      <c r="B150" s="22"/>
      <c r="C150" s="133"/>
      <c r="D150" s="61"/>
      <c r="E150" s="107"/>
      <c r="F150" s="107"/>
      <c r="G150" s="107"/>
      <c r="H150" s="107"/>
      <c r="I150" s="107"/>
      <c r="J150" s="107"/>
      <c r="K150" s="128"/>
      <c r="L150" s="134"/>
      <c r="M150" s="20"/>
      <c r="U150" s="183"/>
    </row>
    <row r="151" spans="2:21">
      <c r="B151" s="22">
        <v>70</v>
      </c>
      <c r="C151" s="31" t="s">
        <v>32</v>
      </c>
      <c r="D151" s="20"/>
      <c r="E151" s="20"/>
      <c r="F151" s="20"/>
      <c r="G151" s="20"/>
      <c r="H151" s="20"/>
      <c r="I151" s="20"/>
      <c r="J151" s="20"/>
      <c r="K151" s="128"/>
      <c r="L151" s="128">
        <v>70</v>
      </c>
      <c r="M151" s="17">
        <v>23772487.649999995</v>
      </c>
    </row>
    <row r="152" spans="2:21">
      <c r="B152" s="22"/>
      <c r="C152" s="60"/>
      <c r="D152" s="56"/>
      <c r="E152" s="20"/>
      <c r="F152" s="135"/>
      <c r="G152" s="136"/>
      <c r="H152" s="137"/>
      <c r="I152" s="137"/>
      <c r="J152" s="137"/>
      <c r="K152" s="135"/>
      <c r="L152" s="138"/>
      <c r="M152" s="138"/>
    </row>
    <row r="153" spans="2:21">
      <c r="B153" s="22"/>
      <c r="C153" s="60"/>
      <c r="D153" s="56"/>
      <c r="E153" s="20"/>
      <c r="F153" s="135"/>
      <c r="G153" s="136"/>
      <c r="H153" s="137"/>
      <c r="I153" s="137"/>
      <c r="J153" s="137"/>
      <c r="K153" s="53"/>
      <c r="L153" s="138"/>
      <c r="M153" s="138"/>
    </row>
    <row r="154" spans="2:21">
      <c r="B154" s="21" t="s">
        <v>40</v>
      </c>
      <c r="C154" s="57" t="s">
        <v>96</v>
      </c>
      <c r="D154" s="58"/>
      <c r="E154" s="58"/>
      <c r="F154" s="58"/>
      <c r="G154" s="58"/>
      <c r="H154" s="58" t="s">
        <v>15</v>
      </c>
      <c r="I154" s="58"/>
      <c r="J154" s="58"/>
      <c r="K154" s="58"/>
      <c r="L154" s="58"/>
      <c r="M154" s="59"/>
    </row>
    <row r="155" spans="2:21">
      <c r="B155" s="31"/>
      <c r="C155" s="31"/>
      <c r="D155" s="20"/>
      <c r="E155" s="20"/>
      <c r="F155" s="20"/>
      <c r="G155" s="20"/>
      <c r="H155" s="20"/>
      <c r="I155" s="20"/>
      <c r="J155" s="20"/>
      <c r="K155" s="20"/>
      <c r="L155" s="20"/>
      <c r="M155" s="20"/>
    </row>
    <row r="156" spans="2:21">
      <c r="C156" s="139" t="s">
        <v>97</v>
      </c>
      <c r="D156" s="31"/>
      <c r="E156" s="20"/>
      <c r="F156" s="20"/>
      <c r="G156" s="20"/>
      <c r="H156" s="60"/>
      <c r="I156" s="60"/>
      <c r="J156" s="60"/>
      <c r="K156" s="106"/>
      <c r="L156" s="36"/>
      <c r="M156" s="140"/>
    </row>
    <row r="157" spans="2:21">
      <c r="B157" s="139"/>
      <c r="C157" s="20"/>
      <c r="D157" s="31"/>
      <c r="E157" s="20"/>
      <c r="F157" s="20"/>
      <c r="G157" s="20"/>
      <c r="H157" s="60"/>
      <c r="I157" s="60"/>
      <c r="J157" s="60"/>
      <c r="K157" s="106"/>
      <c r="L157" s="36"/>
      <c r="M157" s="140"/>
    </row>
    <row r="158" spans="2:21">
      <c r="B158" s="22">
        <v>71</v>
      </c>
      <c r="C158" s="20" t="s">
        <v>122</v>
      </c>
      <c r="D158" s="31"/>
      <c r="E158" s="20"/>
      <c r="F158" s="20"/>
      <c r="G158" s="20"/>
      <c r="H158" s="60"/>
      <c r="I158" s="60"/>
      <c r="J158" s="60"/>
      <c r="K158" s="6"/>
      <c r="L158" s="128">
        <v>71</v>
      </c>
      <c r="M158" s="17">
        <v>2083376.72</v>
      </c>
    </row>
    <row r="159" spans="2:21">
      <c r="B159" s="22">
        <v>72</v>
      </c>
      <c r="C159" s="20" t="s">
        <v>33</v>
      </c>
      <c r="D159" s="31"/>
      <c r="E159" s="20"/>
      <c r="F159" s="20"/>
      <c r="G159" s="20"/>
      <c r="H159" s="60"/>
      <c r="I159" s="60"/>
      <c r="J159" s="60"/>
      <c r="K159" s="60"/>
      <c r="L159" s="128">
        <v>72</v>
      </c>
      <c r="M159" s="19">
        <v>2083333.5238999999</v>
      </c>
      <c r="T159" s="183"/>
    </row>
    <row r="160" spans="2:21">
      <c r="B160" s="22">
        <v>73</v>
      </c>
      <c r="C160" s="20" t="s">
        <v>124</v>
      </c>
      <c r="D160" s="31"/>
      <c r="E160" s="20"/>
      <c r="F160" s="20"/>
      <c r="G160" s="20"/>
      <c r="H160" s="60"/>
      <c r="I160" s="60"/>
      <c r="J160" s="60"/>
      <c r="K160" s="141"/>
      <c r="L160" s="128">
        <v>73</v>
      </c>
      <c r="M160" s="19">
        <v>-2083376.72</v>
      </c>
    </row>
    <row r="161" spans="2:13">
      <c r="B161" s="22">
        <v>74</v>
      </c>
      <c r="C161" s="20" t="s">
        <v>125</v>
      </c>
      <c r="D161" s="31"/>
      <c r="E161" s="20"/>
      <c r="F161" s="20"/>
      <c r="G161" s="20"/>
      <c r="H161" s="60"/>
      <c r="I161" s="60"/>
      <c r="J161" s="60"/>
      <c r="K161" s="60"/>
      <c r="L161" s="128">
        <v>74</v>
      </c>
      <c r="M161" s="19">
        <v>2083333.5238999999</v>
      </c>
    </row>
    <row r="162" spans="2:13">
      <c r="B162" s="22">
        <v>75</v>
      </c>
      <c r="C162" s="20" t="s">
        <v>18</v>
      </c>
      <c r="D162" s="31"/>
      <c r="E162" s="20"/>
      <c r="F162" s="20"/>
      <c r="G162" s="20"/>
      <c r="H162" s="60"/>
      <c r="I162" s="60"/>
      <c r="J162" s="60"/>
      <c r="K162" s="60"/>
      <c r="L162" s="128">
        <v>75</v>
      </c>
      <c r="M162" s="19">
        <v>2083333.5238999999</v>
      </c>
    </row>
    <row r="163" spans="2:13">
      <c r="B163" s="22"/>
      <c r="C163" s="20"/>
      <c r="D163" s="31"/>
      <c r="E163" s="20"/>
      <c r="F163" s="20"/>
      <c r="G163" s="20"/>
      <c r="H163" s="60"/>
      <c r="I163" s="60"/>
      <c r="J163" s="60"/>
      <c r="K163" s="61"/>
      <c r="L163" s="128"/>
      <c r="M163" s="129"/>
    </row>
    <row r="164" spans="2:13">
      <c r="C164" s="139" t="s">
        <v>98</v>
      </c>
      <c r="D164" s="31"/>
      <c r="E164" s="20"/>
      <c r="F164" s="20"/>
      <c r="G164" s="20"/>
      <c r="H164" s="60"/>
      <c r="I164" s="60"/>
      <c r="J164" s="60"/>
      <c r="K164" s="61"/>
      <c r="L164" s="128"/>
      <c r="M164" s="129"/>
    </row>
    <row r="165" spans="2:13">
      <c r="B165" s="139"/>
      <c r="C165" s="20"/>
      <c r="D165" s="31"/>
      <c r="E165" s="20"/>
      <c r="F165" s="20"/>
      <c r="G165" s="20"/>
      <c r="H165" s="60"/>
      <c r="I165" s="60"/>
      <c r="J165" s="60"/>
      <c r="K165" s="61"/>
      <c r="L165" s="128"/>
      <c r="M165" s="129"/>
    </row>
    <row r="166" spans="2:13">
      <c r="B166" s="22">
        <v>76</v>
      </c>
      <c r="C166" s="20" t="s">
        <v>126</v>
      </c>
      <c r="D166" s="31"/>
      <c r="E166" s="20"/>
      <c r="F166" s="20"/>
      <c r="G166" s="20"/>
      <c r="H166" s="60"/>
      <c r="I166" s="60"/>
      <c r="J166" s="60"/>
      <c r="K166" s="6"/>
      <c r="L166" s="128">
        <v>76</v>
      </c>
      <c r="M166" s="17">
        <v>0</v>
      </c>
    </row>
    <row r="167" spans="2:13">
      <c r="B167" s="22">
        <v>77</v>
      </c>
      <c r="C167" s="20" t="s">
        <v>149</v>
      </c>
      <c r="D167" s="31"/>
      <c r="E167" s="20"/>
      <c r="F167" s="20"/>
      <c r="G167" s="20"/>
      <c r="H167" s="60"/>
      <c r="I167" s="60"/>
      <c r="J167" s="60"/>
      <c r="K167" s="60"/>
      <c r="L167" s="128">
        <v>77</v>
      </c>
      <c r="M167" s="19">
        <v>18017540.93</v>
      </c>
    </row>
    <row r="168" spans="2:13">
      <c r="B168" s="22">
        <v>78</v>
      </c>
      <c r="C168" s="20" t="s">
        <v>150</v>
      </c>
      <c r="D168" s="31"/>
      <c r="E168" s="20"/>
      <c r="F168" s="20"/>
      <c r="G168" s="20"/>
      <c r="H168" s="60"/>
      <c r="I168" s="60"/>
      <c r="J168" s="60"/>
      <c r="K168" s="60"/>
      <c r="L168" s="128">
        <v>78</v>
      </c>
      <c r="M168" s="19">
        <v>0</v>
      </c>
    </row>
    <row r="169" spans="2:13">
      <c r="B169" s="22">
        <v>79</v>
      </c>
      <c r="C169" s="275" t="s">
        <v>278</v>
      </c>
      <c r="D169" s="31"/>
      <c r="E169" s="20"/>
      <c r="F169" s="20"/>
      <c r="G169" s="20"/>
      <c r="H169" s="60"/>
      <c r="I169" s="60"/>
      <c r="J169" s="60"/>
      <c r="K169" s="60"/>
      <c r="L169" s="128">
        <v>79</v>
      </c>
      <c r="M169" s="19">
        <v>18017540.93</v>
      </c>
    </row>
    <row r="170" spans="2:13">
      <c r="B170" s="22">
        <v>80</v>
      </c>
      <c r="C170" s="20" t="s">
        <v>151</v>
      </c>
      <c r="D170" s="31"/>
      <c r="E170" s="20"/>
      <c r="F170" s="20"/>
      <c r="G170" s="20"/>
      <c r="H170" s="60"/>
      <c r="I170" s="60"/>
      <c r="J170" s="60"/>
      <c r="K170" s="60"/>
      <c r="L170" s="128">
        <v>80</v>
      </c>
      <c r="M170" s="19">
        <v>0</v>
      </c>
    </row>
    <row r="171" spans="2:13">
      <c r="B171" s="22"/>
      <c r="C171" s="20"/>
      <c r="D171" s="31"/>
      <c r="E171" s="20"/>
      <c r="F171" s="20"/>
      <c r="G171" s="20"/>
      <c r="H171" s="60"/>
      <c r="I171" s="60"/>
      <c r="J171" s="60"/>
      <c r="K171" s="61"/>
      <c r="L171" s="61"/>
      <c r="M171" s="142"/>
    </row>
    <row r="172" spans="2:13">
      <c r="B172" s="22"/>
      <c r="C172" s="20"/>
      <c r="D172" s="31"/>
      <c r="E172" s="20"/>
      <c r="F172" s="20"/>
      <c r="G172" s="20"/>
      <c r="H172" s="60"/>
      <c r="I172" s="60"/>
      <c r="J172" s="60"/>
      <c r="K172" s="61"/>
      <c r="L172" s="128"/>
      <c r="M172" s="129"/>
    </row>
    <row r="173" spans="2:13">
      <c r="B173" s="143"/>
      <c r="C173" s="20"/>
      <c r="D173" s="20"/>
      <c r="E173" s="20"/>
      <c r="F173" s="20"/>
      <c r="G173" s="20"/>
      <c r="H173" s="60"/>
      <c r="I173" s="60"/>
      <c r="J173" s="60"/>
      <c r="K173" s="61"/>
      <c r="L173" s="132"/>
      <c r="M173" s="144"/>
    </row>
    <row r="174" spans="2:13">
      <c r="B174" s="21" t="s">
        <v>184</v>
      </c>
      <c r="C174" s="57" t="s">
        <v>99</v>
      </c>
      <c r="D174" s="58"/>
      <c r="E174" s="58"/>
      <c r="F174" s="58"/>
      <c r="G174" s="58"/>
      <c r="H174" s="58" t="s">
        <v>15</v>
      </c>
      <c r="I174" s="58"/>
      <c r="J174" s="58"/>
      <c r="K174" s="58"/>
      <c r="L174" s="58"/>
      <c r="M174" s="59"/>
    </row>
    <row r="175" spans="2:13">
      <c r="B175" s="22"/>
      <c r="C175" s="20"/>
      <c r="D175" s="31"/>
      <c r="E175" s="20"/>
      <c r="F175" s="20"/>
      <c r="G175" s="20"/>
      <c r="H175" s="60"/>
      <c r="I175" s="60"/>
      <c r="J175" s="60"/>
      <c r="K175" s="106"/>
      <c r="L175" s="36"/>
      <c r="M175" s="140"/>
    </row>
    <row r="176" spans="2:13">
      <c r="B176" s="139" t="s">
        <v>129</v>
      </c>
      <c r="C176" s="6"/>
      <c r="D176" s="31"/>
      <c r="E176" s="20"/>
      <c r="F176" s="20"/>
      <c r="G176" s="20"/>
      <c r="H176" s="60"/>
      <c r="I176" s="60"/>
      <c r="J176" s="60"/>
      <c r="K176" s="106"/>
      <c r="L176" s="128"/>
      <c r="M176" s="144"/>
    </row>
    <row r="177" spans="2:21">
      <c r="B177" s="145"/>
      <c r="C177" s="139"/>
      <c r="D177" s="31"/>
      <c r="E177" s="20"/>
      <c r="F177" s="20"/>
      <c r="G177" s="20"/>
      <c r="H177" s="60"/>
      <c r="I177" s="60"/>
      <c r="J177" s="60"/>
      <c r="K177" s="106"/>
      <c r="L177" s="128"/>
      <c r="M177" s="144"/>
    </row>
    <row r="178" spans="2:21">
      <c r="B178" s="145"/>
      <c r="C178" s="62">
        <v>81</v>
      </c>
      <c r="D178" s="145" t="s">
        <v>130</v>
      </c>
      <c r="E178" s="31"/>
      <c r="F178" s="20"/>
      <c r="G178" s="20"/>
      <c r="H178" s="60"/>
      <c r="I178" s="60"/>
      <c r="J178" s="60"/>
      <c r="K178" s="106"/>
      <c r="L178" s="128">
        <v>81</v>
      </c>
      <c r="M178" s="17">
        <v>1236694.95</v>
      </c>
    </row>
    <row r="179" spans="2:21">
      <c r="B179" s="145"/>
      <c r="C179" s="62">
        <v>82</v>
      </c>
      <c r="D179" s="145" t="s">
        <v>228</v>
      </c>
      <c r="E179" s="31"/>
      <c r="F179" s="20"/>
      <c r="G179" s="20"/>
      <c r="H179" s="20"/>
      <c r="I179" s="20"/>
      <c r="J179" s="20"/>
      <c r="K179" s="106"/>
      <c r="L179" s="128">
        <v>82</v>
      </c>
      <c r="M179" s="19">
        <v>60967.96</v>
      </c>
    </row>
    <row r="180" spans="2:21">
      <c r="B180" s="145"/>
      <c r="C180" s="62">
        <v>83</v>
      </c>
      <c r="D180" s="145" t="s">
        <v>132</v>
      </c>
      <c r="E180" s="20"/>
      <c r="F180" s="20"/>
      <c r="G180" s="20"/>
      <c r="H180" s="20"/>
      <c r="I180" s="20"/>
      <c r="J180" s="20"/>
      <c r="K180" s="106"/>
      <c r="L180" s="128">
        <v>83</v>
      </c>
      <c r="M180" s="17">
        <v>190136814.50999999</v>
      </c>
    </row>
    <row r="181" spans="2:21">
      <c r="B181" s="145"/>
      <c r="C181" s="62"/>
      <c r="D181" s="145"/>
      <c r="E181" s="20"/>
      <c r="F181" s="20"/>
      <c r="G181" s="20"/>
      <c r="H181" s="20"/>
      <c r="I181" s="20"/>
      <c r="J181" s="20"/>
      <c r="K181" s="106"/>
      <c r="L181" s="128"/>
      <c r="M181" s="146"/>
    </row>
    <row r="182" spans="2:21">
      <c r="B182" s="145"/>
      <c r="C182" s="20"/>
      <c r="D182" s="20"/>
      <c r="E182" s="20"/>
      <c r="F182" s="20"/>
      <c r="G182" s="20"/>
      <c r="H182" s="20"/>
      <c r="I182" s="20"/>
      <c r="J182" s="20"/>
      <c r="K182" s="70" t="s">
        <v>22</v>
      </c>
      <c r="L182" s="70" t="s">
        <v>20</v>
      </c>
      <c r="M182" s="70" t="s">
        <v>21</v>
      </c>
      <c r="U182" s="191"/>
    </row>
    <row r="183" spans="2:21">
      <c r="B183" s="145"/>
      <c r="C183" s="62">
        <v>84</v>
      </c>
      <c r="D183" s="145" t="s">
        <v>129</v>
      </c>
      <c r="E183" s="31"/>
      <c r="F183" s="20"/>
      <c r="G183" s="20"/>
      <c r="H183" s="20"/>
      <c r="J183" s="128">
        <v>84</v>
      </c>
      <c r="K183" s="24">
        <v>1.09E-2</v>
      </c>
      <c r="L183" s="24">
        <v>5.0485701175045888E-2</v>
      </c>
      <c r="M183" s="24">
        <v>7.4203009639976752E-2</v>
      </c>
      <c r="U183" s="191"/>
    </row>
    <row r="184" spans="2:21" ht="21.75" customHeight="1">
      <c r="B184" s="145"/>
      <c r="C184" s="62">
        <v>85</v>
      </c>
      <c r="D184" s="145" t="s">
        <v>36</v>
      </c>
      <c r="E184" s="31"/>
      <c r="F184" s="20"/>
      <c r="G184" s="20"/>
      <c r="H184" s="20"/>
      <c r="I184" s="128"/>
      <c r="J184" s="128"/>
      <c r="K184" s="147"/>
      <c r="L184" s="128">
        <v>85</v>
      </c>
      <c r="M184" s="148">
        <v>4.5196236938340878E-2</v>
      </c>
    </row>
    <row r="185" spans="2:21">
      <c r="B185" s="145"/>
      <c r="C185" s="62">
        <v>85</v>
      </c>
      <c r="D185" s="125" t="s">
        <v>246</v>
      </c>
      <c r="E185" s="149"/>
      <c r="F185" s="20"/>
      <c r="G185" s="145"/>
      <c r="H185" s="20"/>
      <c r="I185" s="149"/>
      <c r="J185" s="149"/>
      <c r="K185" s="147"/>
      <c r="L185" s="128">
        <v>85</v>
      </c>
      <c r="M185" s="148">
        <v>0.17</v>
      </c>
    </row>
    <row r="186" spans="2:21">
      <c r="B186" s="145"/>
      <c r="C186" s="62">
        <v>86</v>
      </c>
      <c r="D186" s="145" t="s">
        <v>37</v>
      </c>
      <c r="E186" s="150"/>
      <c r="F186" s="20"/>
      <c r="G186" s="145"/>
      <c r="H186" s="20"/>
      <c r="I186" s="150"/>
      <c r="J186" s="150"/>
      <c r="K186" s="147"/>
      <c r="L186" s="128">
        <v>86</v>
      </c>
      <c r="M186" s="151" t="s">
        <v>287</v>
      </c>
    </row>
    <row r="187" spans="2:21">
      <c r="B187" s="145"/>
      <c r="C187" s="62"/>
      <c r="D187" s="145"/>
      <c r="E187" s="31"/>
      <c r="F187" s="20"/>
      <c r="G187" s="20"/>
      <c r="H187" s="20"/>
      <c r="I187" s="128"/>
      <c r="J187" s="128"/>
      <c r="K187" s="147"/>
      <c r="L187" s="128"/>
      <c r="M187" s="149"/>
    </row>
    <row r="188" spans="2:21">
      <c r="B188" s="145"/>
      <c r="C188" s="145"/>
      <c r="D188" s="31"/>
      <c r="E188" s="20"/>
      <c r="F188" s="20"/>
      <c r="G188" s="20"/>
      <c r="H188" s="20"/>
      <c r="I188" s="20"/>
      <c r="J188" s="20"/>
      <c r="K188" s="61"/>
      <c r="L188" s="128"/>
      <c r="M188" s="61"/>
    </row>
    <row r="189" spans="2:21">
      <c r="B189" s="139" t="s">
        <v>133</v>
      </c>
      <c r="C189" s="6"/>
      <c r="D189" s="31"/>
      <c r="E189" s="20"/>
      <c r="F189" s="20"/>
      <c r="G189" s="20"/>
      <c r="H189" s="60"/>
      <c r="I189" s="60"/>
      <c r="J189" s="60"/>
      <c r="K189" s="106"/>
      <c r="L189" s="128"/>
      <c r="M189" s="144"/>
    </row>
    <row r="190" spans="2:21" ht="24" customHeight="1">
      <c r="B190" s="145"/>
      <c r="C190" s="139"/>
      <c r="D190" s="31"/>
      <c r="E190" s="20"/>
      <c r="F190" s="20"/>
      <c r="G190" s="20"/>
      <c r="H190" s="60"/>
      <c r="I190" s="60"/>
      <c r="J190" s="60"/>
      <c r="K190" s="70" t="s">
        <v>22</v>
      </c>
      <c r="L190" s="70" t="s">
        <v>20</v>
      </c>
      <c r="M190" s="70" t="s">
        <v>21</v>
      </c>
    </row>
    <row r="191" spans="2:21">
      <c r="B191" s="145"/>
      <c r="C191" s="62">
        <v>87</v>
      </c>
      <c r="D191" s="145" t="s">
        <v>134</v>
      </c>
      <c r="E191" s="31"/>
      <c r="F191" s="20"/>
      <c r="G191" s="20"/>
      <c r="H191" s="60"/>
      <c r="I191" s="60"/>
      <c r="J191" s="128">
        <v>87</v>
      </c>
      <c r="K191" s="152" t="s">
        <v>281</v>
      </c>
      <c r="L191" s="152" t="s">
        <v>281</v>
      </c>
      <c r="M191" s="152" t="s">
        <v>281</v>
      </c>
      <c r="N191" s="20"/>
      <c r="O191" s="20"/>
      <c r="P191" s="20"/>
      <c r="Q191" s="20"/>
      <c r="R191" s="20"/>
      <c r="S191" s="20"/>
    </row>
    <row r="192" spans="2:21" ht="23.25" customHeight="1">
      <c r="B192" s="145"/>
      <c r="C192" s="62">
        <v>88</v>
      </c>
      <c r="D192" s="145" t="s">
        <v>196</v>
      </c>
      <c r="E192" s="150"/>
      <c r="F192" s="20"/>
      <c r="G192" s="145"/>
      <c r="H192" s="20"/>
      <c r="I192" s="150"/>
      <c r="J192" s="150"/>
      <c r="K192" s="147"/>
      <c r="L192" s="128">
        <v>88</v>
      </c>
      <c r="M192" s="153" t="s">
        <v>287</v>
      </c>
      <c r="T192" s="192"/>
    </row>
    <row r="193" spans="2:16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154"/>
    </row>
    <row r="194" spans="2:16">
      <c r="B194" s="21" t="s">
        <v>193</v>
      </c>
      <c r="C194" s="57" t="s">
        <v>41</v>
      </c>
      <c r="D194" s="58"/>
      <c r="E194" s="58"/>
      <c r="F194" s="58"/>
      <c r="G194" s="58"/>
      <c r="H194" s="58" t="s">
        <v>15</v>
      </c>
      <c r="I194" s="58"/>
      <c r="J194" s="58"/>
      <c r="K194" s="58"/>
      <c r="L194" s="58"/>
      <c r="M194" s="59"/>
    </row>
    <row r="195" spans="2:16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2:16">
      <c r="B196" s="61"/>
      <c r="C196" s="61"/>
      <c r="D196" s="61" t="s">
        <v>43</v>
      </c>
      <c r="E196" s="61"/>
      <c r="F196" s="61"/>
      <c r="G196" s="61"/>
      <c r="H196" s="61"/>
      <c r="I196" s="61"/>
      <c r="J196" s="61"/>
      <c r="K196" s="155"/>
      <c r="L196" s="156" t="s">
        <v>44</v>
      </c>
      <c r="M196" s="30" t="s">
        <v>42</v>
      </c>
      <c r="N196" s="157" t="s">
        <v>45</v>
      </c>
      <c r="O196" s="2" t="s">
        <v>44</v>
      </c>
      <c r="P196" s="2" t="s">
        <v>45</v>
      </c>
    </row>
    <row r="197" spans="2:16">
      <c r="B197" s="61"/>
      <c r="C197" s="62">
        <v>89</v>
      </c>
      <c r="D197" s="61" t="s">
        <v>154</v>
      </c>
      <c r="E197" s="61"/>
      <c r="F197" s="61"/>
      <c r="G197" s="158"/>
      <c r="H197" s="61"/>
      <c r="I197" s="158"/>
      <c r="J197" s="158"/>
      <c r="K197" s="159">
        <v>89</v>
      </c>
      <c r="L197" s="160">
        <v>3587000.24</v>
      </c>
      <c r="M197" s="161">
        <v>1.8846576807932877E-2</v>
      </c>
      <c r="N197" s="162" t="e">
        <v>#REF!</v>
      </c>
      <c r="O197" s="3">
        <v>621627.06000000006</v>
      </c>
      <c r="P197" s="12">
        <v>2.5378026036555514E-2</v>
      </c>
    </row>
    <row r="198" spans="2:16">
      <c r="B198" s="61"/>
      <c r="C198" s="62">
        <v>90</v>
      </c>
      <c r="D198" s="61" t="s">
        <v>127</v>
      </c>
      <c r="E198" s="61"/>
      <c r="F198" s="61"/>
      <c r="G198" s="158"/>
      <c r="H198" s="61"/>
      <c r="I198" s="158"/>
      <c r="J198" s="158"/>
      <c r="K198" s="159">
        <v>90</v>
      </c>
      <c r="L198" s="112">
        <v>2902542.76</v>
      </c>
      <c r="M198" s="163">
        <v>1.5250346084350828E-2</v>
      </c>
      <c r="N198" s="164" t="e">
        <v>#REF!</v>
      </c>
      <c r="O198" s="3">
        <v>402469.08</v>
      </c>
      <c r="P198" s="12">
        <v>1.6430865784942732E-2</v>
      </c>
    </row>
    <row r="199" spans="2:16">
      <c r="B199" s="61"/>
      <c r="C199" s="62">
        <v>91</v>
      </c>
      <c r="D199" s="61" t="s">
        <v>128</v>
      </c>
      <c r="E199" s="61"/>
      <c r="F199" s="61"/>
      <c r="G199" s="158"/>
      <c r="H199" s="61"/>
      <c r="I199" s="158"/>
      <c r="J199" s="158"/>
      <c r="K199" s="159">
        <v>91</v>
      </c>
      <c r="L199" s="112">
        <v>2250445.27</v>
      </c>
      <c r="M199" s="163">
        <v>1.1824139056401135E-2</v>
      </c>
      <c r="N199" s="164" t="e">
        <v>#REF!</v>
      </c>
      <c r="O199" s="3">
        <v>184389.7</v>
      </c>
      <c r="P199" s="12">
        <v>7.5277395541189281E-3</v>
      </c>
    </row>
    <row r="200" spans="2:16">
      <c r="B200" s="61"/>
      <c r="C200" s="62">
        <v>92</v>
      </c>
      <c r="D200" s="61" t="s">
        <v>152</v>
      </c>
      <c r="E200" s="61"/>
      <c r="F200" s="61"/>
      <c r="G200" s="158"/>
      <c r="H200" s="61"/>
      <c r="I200" s="158"/>
      <c r="J200" s="158"/>
      <c r="K200" s="159">
        <v>92</v>
      </c>
      <c r="L200" s="112">
        <v>1976668.77</v>
      </c>
      <c r="M200" s="163">
        <v>1.0385680876800613E-2</v>
      </c>
      <c r="N200" s="164"/>
      <c r="O200" s="3"/>
      <c r="P200" s="12"/>
    </row>
    <row r="201" spans="2:16">
      <c r="B201" s="61"/>
      <c r="C201" s="62">
        <v>93</v>
      </c>
      <c r="D201" s="61" t="s">
        <v>153</v>
      </c>
      <c r="E201" s="61"/>
      <c r="F201" s="61"/>
      <c r="G201" s="158"/>
      <c r="H201" s="61"/>
      <c r="I201" s="158"/>
      <c r="J201" s="158"/>
      <c r="K201" s="159">
        <v>93</v>
      </c>
      <c r="L201" s="165">
        <v>1516286.23</v>
      </c>
      <c r="M201" s="166">
        <v>7.9667697196769572E-3</v>
      </c>
      <c r="N201" s="164" t="e">
        <v>#REF!</v>
      </c>
      <c r="O201" s="3">
        <v>332501.37</v>
      </c>
      <c r="P201" s="12">
        <v>1.3574422620936704E-2</v>
      </c>
    </row>
    <row r="202" spans="2:16">
      <c r="B202" s="61"/>
      <c r="C202" s="62">
        <v>94</v>
      </c>
      <c r="D202" s="61" t="s">
        <v>13</v>
      </c>
      <c r="E202" s="61"/>
      <c r="F202" s="61"/>
      <c r="G202" s="158"/>
      <c r="H202" s="61"/>
      <c r="I202" s="167"/>
      <c r="J202" s="167"/>
      <c r="K202" s="159">
        <v>94</v>
      </c>
      <c r="L202" s="168">
        <v>12232943.27</v>
      </c>
      <c r="M202" s="169">
        <v>6.4273512545162406E-2</v>
      </c>
      <c r="N202" s="170" t="e">
        <v>#REF!</v>
      </c>
      <c r="O202" s="3">
        <v>1540987.21</v>
      </c>
      <c r="P202" s="12">
        <v>6.2911053996553876E-2</v>
      </c>
    </row>
    <row r="203" spans="2:16">
      <c r="B203" s="61"/>
      <c r="C203" s="61"/>
      <c r="D203" s="61"/>
      <c r="E203" s="61"/>
      <c r="F203" s="61"/>
      <c r="G203" s="158"/>
      <c r="H203" s="61"/>
      <c r="I203" s="167"/>
      <c r="J203" s="167"/>
      <c r="K203" s="167"/>
      <c r="L203" s="171"/>
      <c r="M203" s="172"/>
      <c r="N203" s="11"/>
      <c r="O203" s="3"/>
      <c r="P203" s="12"/>
    </row>
    <row r="204" spans="2:16">
      <c r="B204" s="61"/>
      <c r="C204" s="61"/>
      <c r="D204" s="61"/>
      <c r="E204" s="61"/>
      <c r="F204" s="61"/>
      <c r="G204" s="158"/>
      <c r="H204" s="61"/>
      <c r="I204" s="167"/>
      <c r="J204" s="167"/>
      <c r="K204" s="167"/>
      <c r="L204" s="167"/>
      <c r="M204" s="172"/>
      <c r="N204" s="11"/>
      <c r="O204" s="3"/>
      <c r="P204" s="12"/>
    </row>
    <row r="205" spans="2:16">
      <c r="B205" s="61"/>
      <c r="C205" s="61"/>
      <c r="D205" s="20"/>
      <c r="E205" s="20"/>
      <c r="F205" s="20"/>
      <c r="G205" s="20"/>
      <c r="H205" s="61"/>
      <c r="I205" s="61"/>
      <c r="J205" s="61"/>
      <c r="K205" s="61"/>
      <c r="L205" s="61"/>
      <c r="M205" s="61"/>
      <c r="N205" s="11"/>
      <c r="O205" s="3"/>
      <c r="P205" s="12"/>
    </row>
    <row r="206" spans="2:16" ht="18">
      <c r="B206" s="61"/>
      <c r="C206" s="61"/>
      <c r="D206" s="173"/>
      <c r="E206" s="174"/>
      <c r="F206" s="314"/>
      <c r="G206" s="20"/>
      <c r="H206" s="61"/>
      <c r="I206" s="61"/>
      <c r="J206" s="61"/>
      <c r="K206" s="61"/>
      <c r="L206" s="61"/>
      <c r="M206" s="61"/>
      <c r="N206" s="11"/>
      <c r="O206" s="3"/>
      <c r="P206" s="12"/>
    </row>
    <row r="207" spans="2:16" ht="18">
      <c r="B207" s="61"/>
      <c r="C207" s="61"/>
      <c r="D207" s="173"/>
      <c r="E207" s="174"/>
      <c r="F207" s="173"/>
      <c r="G207" s="20"/>
      <c r="H207" s="61"/>
      <c r="I207" s="61"/>
      <c r="J207" s="61"/>
      <c r="K207" s="61"/>
      <c r="L207" s="61"/>
      <c r="M207" s="61"/>
      <c r="N207" s="11"/>
      <c r="O207" s="3"/>
      <c r="P207" s="12"/>
    </row>
    <row r="208" spans="2:16" ht="18">
      <c r="B208" s="61"/>
      <c r="C208" s="61"/>
      <c r="D208" s="173"/>
      <c r="E208" s="174"/>
      <c r="F208" s="173"/>
      <c r="G208" s="20"/>
      <c r="H208" s="61"/>
      <c r="I208" s="61"/>
      <c r="J208" s="61"/>
      <c r="K208" s="61"/>
      <c r="L208" s="61"/>
      <c r="M208" s="61"/>
      <c r="N208" s="11"/>
      <c r="O208" s="3"/>
      <c r="P208" s="12"/>
    </row>
    <row r="209" spans="2:16" ht="18">
      <c r="B209" s="61"/>
      <c r="C209" s="61"/>
      <c r="D209" s="173"/>
      <c r="E209" s="174"/>
      <c r="F209" s="175"/>
      <c r="G209" s="20"/>
      <c r="H209" s="61"/>
      <c r="I209" s="61"/>
      <c r="J209" s="61"/>
      <c r="K209" s="61"/>
      <c r="L209" s="61"/>
      <c r="M209" s="61"/>
      <c r="N209" s="11"/>
      <c r="O209" s="3"/>
      <c r="P209" s="12"/>
    </row>
    <row r="210" spans="2:16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11"/>
      <c r="O210" s="3"/>
      <c r="P210" s="12"/>
    </row>
    <row r="211" spans="2:16" ht="18">
      <c r="B211" s="61"/>
      <c r="C211" s="61"/>
      <c r="D211" s="173"/>
      <c r="E211" s="174"/>
      <c r="F211" s="175"/>
      <c r="G211" s="20"/>
      <c r="H211" s="61"/>
      <c r="I211" s="61"/>
      <c r="J211" s="61"/>
      <c r="K211" s="61"/>
      <c r="L211" s="61"/>
      <c r="M211" s="61"/>
      <c r="N211" s="11"/>
      <c r="O211" s="3"/>
      <c r="P211" s="12"/>
    </row>
    <row r="212" spans="2:16" ht="18" customHeight="1">
      <c r="C212" s="6"/>
      <c r="D212" s="6"/>
      <c r="E212" s="6"/>
      <c r="F212" s="6"/>
      <c r="G212" s="6"/>
      <c r="H212" s="6"/>
      <c r="N212" s="11"/>
      <c r="O212" s="3"/>
      <c r="P212" s="12"/>
    </row>
    <row r="213" spans="2:16">
      <c r="N213" s="11"/>
      <c r="O213" s="3"/>
      <c r="P213" s="12"/>
    </row>
  </sheetData>
  <mergeCells count="31">
    <mergeCell ref="B3:M3"/>
    <mergeCell ref="B5:M5"/>
    <mergeCell ref="C48:E48"/>
    <mergeCell ref="C49:E49"/>
    <mergeCell ref="C50:E50"/>
    <mergeCell ref="C47:H47"/>
    <mergeCell ref="C99:D99"/>
    <mergeCell ref="H99:I99"/>
    <mergeCell ref="C55:E55"/>
    <mergeCell ref="C56:E56"/>
    <mergeCell ref="H95:I95"/>
    <mergeCell ref="H96:I96"/>
    <mergeCell ref="H97:I97"/>
    <mergeCell ref="H98:I98"/>
    <mergeCell ref="C95:D95"/>
    <mergeCell ref="C96:D96"/>
    <mergeCell ref="H62:H74"/>
    <mergeCell ref="D68:E68"/>
    <mergeCell ref="D70:E70"/>
    <mergeCell ref="C57:E57"/>
    <mergeCell ref="C97:D97"/>
    <mergeCell ref="C98:D98"/>
    <mergeCell ref="C62:G62"/>
    <mergeCell ref="C61:E61"/>
    <mergeCell ref="C59:E59"/>
    <mergeCell ref="C60:E60"/>
    <mergeCell ref="C51:E51"/>
    <mergeCell ref="C52:E52"/>
    <mergeCell ref="C53:E53"/>
    <mergeCell ref="C54:E54"/>
    <mergeCell ref="C58:E58"/>
  </mergeCells>
  <dataValidations count="1">
    <dataValidation type="date" operator="greaterThan" allowBlank="1" showErrorMessage="1" errorTitle="Date Input Error" error="Dates must be entered for cells $D$10:$D$13." sqref="E8:E11" xr:uid="{73E0D6A6-B089-4BCC-B535-2200CA9CA4A9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1" min="1" max="12" man="1"/>
    <brk id="173" min="1" max="12" man="1"/>
  </rowBreaks>
  <colBreaks count="2" manualBreakCount="2">
    <brk id="5" min="1" max="214" man="1"/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B1:BB71"/>
  <sheetViews>
    <sheetView showGridLines="0" zoomScaleNormal="100" workbookViewId="0">
      <selection activeCell="F4" sqref="F4"/>
    </sheetView>
  </sheetViews>
  <sheetFormatPr defaultColWidth="9.109375" defaultRowHeight="13.8"/>
  <cols>
    <col min="1" max="1" width="9.109375" style="197"/>
    <col min="2" max="2" width="7.5546875" style="197" bestFit="1" customWidth="1"/>
    <col min="3" max="3" width="65.6640625" style="197" bestFit="1" customWidth="1"/>
    <col min="4" max="4" width="20.5546875" style="197" customWidth="1"/>
    <col min="5" max="5" width="52.33203125" style="197" customWidth="1"/>
    <col min="6" max="6" width="15.5546875" style="197" customWidth="1"/>
    <col min="7" max="7" width="41.44140625" style="197" bestFit="1" customWidth="1"/>
    <col min="8" max="8" width="14.44140625" style="197" bestFit="1" customWidth="1"/>
    <col min="9" max="9" width="17.6640625" style="197" bestFit="1" customWidth="1"/>
    <col min="10" max="10" width="21.5546875" style="197" bestFit="1" customWidth="1"/>
    <col min="11" max="11" width="15.109375" style="197" bestFit="1" customWidth="1"/>
    <col min="12" max="12" width="15.5546875" style="197" bestFit="1" customWidth="1"/>
    <col min="13" max="13" width="21.109375" style="197" bestFit="1" customWidth="1"/>
    <col min="14" max="14" width="13.109375" style="197" bestFit="1" customWidth="1"/>
    <col min="15" max="15" width="22.109375" style="197" bestFit="1" customWidth="1"/>
    <col min="16" max="16" width="28.88671875" style="197" bestFit="1" customWidth="1"/>
    <col min="17" max="17" width="30.5546875" style="197" bestFit="1" customWidth="1"/>
    <col min="18" max="18" width="39.88671875" style="197" bestFit="1" customWidth="1"/>
    <col min="19" max="19" width="25.5546875" style="197" bestFit="1" customWidth="1"/>
    <col min="20" max="20" width="13.88671875" style="197" bestFit="1" customWidth="1"/>
    <col min="21" max="21" width="28.109375" style="197" bestFit="1" customWidth="1"/>
    <col min="22" max="22" width="42.88671875" style="197" bestFit="1" customWidth="1"/>
    <col min="23" max="23" width="14.44140625" style="197" bestFit="1" customWidth="1"/>
    <col min="24" max="24" width="21.88671875" style="197" bestFit="1" customWidth="1"/>
    <col min="25" max="25" width="27" style="197" bestFit="1" customWidth="1"/>
    <col min="26" max="26" width="22.33203125" style="197" bestFit="1" customWidth="1"/>
    <col min="27" max="27" width="15.5546875" style="197" bestFit="1" customWidth="1"/>
    <col min="28" max="31" width="9.44140625" style="197" bestFit="1" customWidth="1"/>
    <col min="32" max="32" width="14.44140625" style="197" bestFit="1" customWidth="1"/>
    <col min="33" max="33" width="16.88671875" style="197" bestFit="1" customWidth="1"/>
    <col min="34" max="34" width="16.5546875" style="197" bestFit="1" customWidth="1"/>
    <col min="35" max="35" width="18.44140625" style="197" bestFit="1" customWidth="1"/>
    <col min="36" max="36" width="17.88671875" style="197" bestFit="1" customWidth="1"/>
    <col min="37" max="37" width="16.44140625" style="197" bestFit="1" customWidth="1"/>
    <col min="38" max="38" width="12.88671875" style="197" bestFit="1" customWidth="1"/>
    <col min="39" max="39" width="60.88671875" style="197" bestFit="1" customWidth="1"/>
    <col min="40" max="40" width="49.88671875" style="197" bestFit="1" customWidth="1"/>
    <col min="41" max="41" width="45" style="197" bestFit="1" customWidth="1"/>
    <col min="42" max="42" width="9.88671875" style="197" bestFit="1" customWidth="1"/>
    <col min="43" max="44" width="11.109375" style="197" bestFit="1" customWidth="1"/>
    <col min="45" max="45" width="12.109375" style="197" bestFit="1" customWidth="1"/>
    <col min="46" max="46" width="13.33203125" style="197" bestFit="1" customWidth="1"/>
    <col min="47" max="47" width="9" style="197" bestFit="1" customWidth="1"/>
    <col min="48" max="48" width="18.5546875" style="197" bestFit="1" customWidth="1"/>
    <col min="49" max="49" width="18" style="197" bestFit="1" customWidth="1"/>
    <col min="50" max="50" width="12.109375" style="197" bestFit="1" customWidth="1"/>
    <col min="51" max="51" width="11.109375" style="197" bestFit="1" customWidth="1"/>
    <col min="52" max="52" width="11" style="197" bestFit="1" customWidth="1"/>
    <col min="53" max="16384" width="9.109375" style="197"/>
  </cols>
  <sheetData>
    <row r="1" spans="2:54" ht="14.4" thickBot="1"/>
    <row r="2" spans="2:54" s="207" customFormat="1">
      <c r="B2" s="245" t="s">
        <v>38</v>
      </c>
      <c r="C2" s="246" t="s">
        <v>155</v>
      </c>
      <c r="D2" s="247" t="s">
        <v>156</v>
      </c>
      <c r="E2" s="247" t="s">
        <v>157</v>
      </c>
      <c r="F2" s="247" t="s">
        <v>158</v>
      </c>
      <c r="G2" s="247" t="s">
        <v>159</v>
      </c>
      <c r="H2" s="247" t="s">
        <v>160</v>
      </c>
      <c r="I2" s="247" t="s">
        <v>161</v>
      </c>
      <c r="J2" s="247" t="s">
        <v>178</v>
      </c>
      <c r="K2" s="248" t="s">
        <v>31</v>
      </c>
      <c r="L2" s="247" t="s">
        <v>55</v>
      </c>
      <c r="M2" s="247" t="s">
        <v>8</v>
      </c>
      <c r="N2" s="247" t="s">
        <v>179</v>
      </c>
      <c r="O2" s="247" t="s">
        <v>174</v>
      </c>
      <c r="P2" s="247" t="s">
        <v>162</v>
      </c>
      <c r="Q2" s="247" t="s">
        <v>180</v>
      </c>
      <c r="R2" s="247" t="s">
        <v>163</v>
      </c>
      <c r="S2" s="247" t="s">
        <v>164</v>
      </c>
      <c r="T2" s="247" t="s">
        <v>66</v>
      </c>
      <c r="U2" s="247" t="s">
        <v>68</v>
      </c>
      <c r="V2" s="247" t="s">
        <v>67</v>
      </c>
      <c r="W2" s="247" t="s">
        <v>69</v>
      </c>
      <c r="X2" s="247" t="s">
        <v>70</v>
      </c>
      <c r="Y2" s="247" t="s">
        <v>71</v>
      </c>
      <c r="Z2" s="247" t="s">
        <v>72</v>
      </c>
      <c r="AA2" s="247" t="s">
        <v>73</v>
      </c>
      <c r="AB2" s="247" t="s">
        <v>74</v>
      </c>
      <c r="AC2" s="247" t="s">
        <v>75</v>
      </c>
      <c r="AD2" s="247" t="s">
        <v>76</v>
      </c>
      <c r="AE2" s="247" t="s">
        <v>77</v>
      </c>
      <c r="AF2" s="247" t="s">
        <v>69</v>
      </c>
      <c r="AG2" s="247" t="s">
        <v>233</v>
      </c>
      <c r="AH2" s="247" t="s">
        <v>234</v>
      </c>
      <c r="AI2" s="247" t="s">
        <v>236</v>
      </c>
      <c r="AJ2" s="247" t="s">
        <v>28</v>
      </c>
      <c r="AK2" s="247" t="s">
        <v>29</v>
      </c>
      <c r="AL2" s="247" t="s">
        <v>30</v>
      </c>
      <c r="AM2" s="247" t="s">
        <v>39</v>
      </c>
      <c r="AN2" s="247" t="s">
        <v>181</v>
      </c>
      <c r="AO2" s="247" t="s">
        <v>130</v>
      </c>
      <c r="AP2" s="247" t="s">
        <v>131</v>
      </c>
      <c r="AQ2" s="247" t="s">
        <v>165</v>
      </c>
      <c r="AR2" s="247" t="s">
        <v>166</v>
      </c>
      <c r="AS2" s="247" t="s">
        <v>167</v>
      </c>
      <c r="AT2" s="247" t="s">
        <v>168</v>
      </c>
      <c r="AU2" s="247" t="s">
        <v>169</v>
      </c>
      <c r="AV2" s="247" t="s">
        <v>182</v>
      </c>
      <c r="AW2" s="247" t="s">
        <v>183</v>
      </c>
      <c r="AX2" s="247" t="s">
        <v>185</v>
      </c>
      <c r="AY2" s="247" t="s">
        <v>237</v>
      </c>
      <c r="AZ2" s="217" t="s">
        <v>238</v>
      </c>
      <c r="BA2" s="209" t="s">
        <v>247</v>
      </c>
      <c r="BB2" s="209"/>
    </row>
    <row r="3" spans="2:54" s="207" customFormat="1">
      <c r="B3" s="249">
        <v>44566.619911574075</v>
      </c>
      <c r="C3" s="250">
        <v>44531</v>
      </c>
      <c r="D3" s="250">
        <v>44561</v>
      </c>
      <c r="E3" s="250">
        <v>44545</v>
      </c>
      <c r="F3" s="251">
        <v>44579</v>
      </c>
      <c r="G3" s="212">
        <v>190136814.50999999</v>
      </c>
      <c r="H3" s="212">
        <v>18214807.27</v>
      </c>
      <c r="I3" s="212">
        <v>9261345.4000000004</v>
      </c>
      <c r="J3" s="212">
        <v>-1198239.53</v>
      </c>
      <c r="K3" s="212">
        <v>8726480.0600000005</v>
      </c>
      <c r="L3" s="212">
        <v>1236694.95</v>
      </c>
      <c r="M3" s="212">
        <v>0</v>
      </c>
      <c r="N3" s="212">
        <v>0</v>
      </c>
      <c r="O3" s="252">
        <v>190326353.50999999</v>
      </c>
      <c r="P3" s="252">
        <v>18017540.93</v>
      </c>
      <c r="Q3" s="252">
        <v>0</v>
      </c>
      <c r="R3" s="253">
        <v>0</v>
      </c>
      <c r="S3" s="254">
        <v>0</v>
      </c>
      <c r="T3" s="254">
        <v>146053447.16999999</v>
      </c>
      <c r="U3" s="254">
        <v>85043639.820000201</v>
      </c>
      <c r="V3" s="254">
        <v>11907723.57</v>
      </c>
      <c r="W3" s="254">
        <v>39623224.140000001</v>
      </c>
      <c r="X3" s="254">
        <v>30.1308765457538</v>
      </c>
      <c r="Y3" s="254">
        <v>36.2530624482905</v>
      </c>
      <c r="Z3" s="254">
        <v>137024.88</v>
      </c>
      <c r="AA3" s="254">
        <v>5481739.2999999998</v>
      </c>
      <c r="AB3" s="254">
        <v>3393627.41</v>
      </c>
      <c r="AC3" s="254">
        <v>20085887.48</v>
      </c>
      <c r="AD3" s="254">
        <v>65337852.670000002</v>
      </c>
      <c r="AE3" s="254">
        <v>138606985.47</v>
      </c>
      <c r="AF3" s="254">
        <v>39623224.139999896</v>
      </c>
      <c r="AG3" s="254">
        <v>38056552.670000002</v>
      </c>
      <c r="AH3" s="254">
        <v>41688588.0900001</v>
      </c>
      <c r="AI3" s="254">
        <v>3411665.12</v>
      </c>
      <c r="AJ3" s="212">
        <v>9261345.4000000004</v>
      </c>
      <c r="AK3" s="212">
        <v>3509100.87</v>
      </c>
      <c r="AL3" s="212">
        <v>123057.36</v>
      </c>
      <c r="AM3" s="212">
        <v>63306.84</v>
      </c>
      <c r="AN3" s="252">
        <v>0</v>
      </c>
      <c r="AO3" s="252">
        <v>1236694.95</v>
      </c>
      <c r="AP3" s="252">
        <v>60967.96</v>
      </c>
      <c r="AQ3" s="252">
        <v>3587000.24</v>
      </c>
      <c r="AR3" s="252">
        <v>2902542.76</v>
      </c>
      <c r="AS3" s="252">
        <v>2250445.27</v>
      </c>
      <c r="AT3" s="252">
        <v>1976668.77</v>
      </c>
      <c r="AU3" s="252">
        <v>1516286.23</v>
      </c>
      <c r="AV3" s="255">
        <v>7959471.71</v>
      </c>
      <c r="AW3" s="255">
        <v>4844653.08</v>
      </c>
      <c r="AX3" s="255">
        <v>1335552.21</v>
      </c>
      <c r="AY3" s="256">
        <v>0</v>
      </c>
      <c r="AZ3" s="257">
        <v>18017540.93</v>
      </c>
      <c r="BA3" s="209">
        <v>8692801.5399999991</v>
      </c>
      <c r="BB3" s="209"/>
    </row>
    <row r="4" spans="2:54" s="195" customFormat="1" ht="14.4" thickBot="1">
      <c r="B4" s="258"/>
      <c r="C4" s="259"/>
      <c r="D4" s="259"/>
      <c r="E4" s="259"/>
      <c r="F4" s="260"/>
      <c r="G4" s="261"/>
      <c r="H4" s="261">
        <v>15161980.57</v>
      </c>
      <c r="I4" s="261"/>
      <c r="J4" s="261"/>
      <c r="K4" s="261"/>
      <c r="L4" s="261"/>
      <c r="M4" s="261"/>
      <c r="N4" s="261"/>
      <c r="O4" s="262"/>
      <c r="P4" s="262"/>
      <c r="Q4" s="262"/>
      <c r="R4" s="262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1"/>
      <c r="AK4" s="261"/>
      <c r="AL4" s="261"/>
      <c r="AM4" s="261"/>
      <c r="AN4" s="262"/>
      <c r="AO4" s="262"/>
      <c r="AP4" s="262"/>
      <c r="AQ4" s="262"/>
      <c r="AR4" s="262"/>
      <c r="AS4" s="262"/>
      <c r="AT4" s="262"/>
      <c r="AU4" s="262"/>
      <c r="AV4" s="264"/>
      <c r="AW4" s="264"/>
      <c r="AX4" s="264"/>
      <c r="AY4" s="226"/>
      <c r="AZ4" s="227"/>
    </row>
    <row r="5" spans="2:54" s="195" customFormat="1">
      <c r="B5" s="210"/>
      <c r="C5" s="211"/>
      <c r="D5" s="208"/>
      <c r="E5" s="208"/>
      <c r="F5" s="215"/>
      <c r="G5" s="212"/>
      <c r="H5" s="212">
        <f>H4-H3</f>
        <v>-3052826.6999999993</v>
      </c>
      <c r="I5" s="212"/>
      <c r="J5" s="212"/>
      <c r="K5" s="212"/>
      <c r="L5" s="212"/>
      <c r="M5" s="212"/>
      <c r="N5" s="212"/>
      <c r="O5" s="213"/>
      <c r="P5" s="213"/>
      <c r="Q5" s="213"/>
      <c r="R5" s="213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2"/>
      <c r="AK5" s="212"/>
      <c r="AL5" s="212"/>
      <c r="AM5" s="212"/>
      <c r="AN5" s="213"/>
      <c r="AO5" s="213"/>
      <c r="AP5" s="213"/>
      <c r="AQ5" s="213"/>
      <c r="AR5" s="213"/>
      <c r="AS5" s="213"/>
      <c r="AT5" s="213"/>
      <c r="AU5" s="213"/>
      <c r="AV5" s="208"/>
      <c r="AW5" s="208"/>
      <c r="AX5" s="208"/>
    </row>
    <row r="6" spans="2:54" s="195" customFormat="1" ht="14.4" thickBot="1">
      <c r="B6" s="210"/>
      <c r="C6" s="211"/>
      <c r="D6" s="208"/>
      <c r="E6" s="208"/>
      <c r="F6" s="215"/>
      <c r="G6" s="212"/>
      <c r="H6" s="212"/>
      <c r="I6" s="212"/>
      <c r="J6" s="212"/>
      <c r="K6" s="212"/>
      <c r="L6" s="212"/>
      <c r="M6" s="212"/>
      <c r="N6" s="212"/>
      <c r="O6" s="213"/>
      <c r="P6" s="213"/>
      <c r="Q6" s="213"/>
      <c r="R6" s="213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2"/>
      <c r="AK6" s="212"/>
      <c r="AL6" s="212"/>
      <c r="AM6" s="212"/>
      <c r="AN6" s="213"/>
      <c r="AO6" s="213"/>
      <c r="AP6" s="213"/>
      <c r="AQ6" s="213"/>
      <c r="AR6" s="213"/>
      <c r="AS6" s="213"/>
      <c r="AT6" s="213"/>
      <c r="AU6" s="213"/>
      <c r="AV6" s="208"/>
      <c r="AW6" s="208"/>
      <c r="AX6" s="208"/>
    </row>
    <row r="7" spans="2:54" s="195" customFormat="1" ht="14.4" thickBot="1">
      <c r="C7" s="239" t="s">
        <v>211</v>
      </c>
      <c r="D7" s="240" t="s">
        <v>205</v>
      </c>
      <c r="E7" s="240" t="s">
        <v>202</v>
      </c>
      <c r="F7" s="240" t="s">
        <v>203</v>
      </c>
      <c r="G7" s="241" t="s">
        <v>204</v>
      </c>
      <c r="L7" s="216"/>
      <c r="M7" s="216"/>
    </row>
    <row r="8" spans="2:54" s="195" customFormat="1">
      <c r="C8" s="242" t="s">
        <v>176</v>
      </c>
      <c r="D8" s="236">
        <v>48806</v>
      </c>
      <c r="E8" s="237"/>
      <c r="F8" s="237"/>
      <c r="G8" s="238"/>
      <c r="O8" s="218"/>
      <c r="P8" s="218"/>
      <c r="Q8" s="218"/>
      <c r="R8" s="218"/>
      <c r="S8" s="218"/>
      <c r="T8" s="218"/>
      <c r="U8" s="218"/>
      <c r="V8" s="218"/>
      <c r="W8" s="218"/>
      <c r="X8" s="218"/>
    </row>
    <row r="9" spans="2:54" s="195" customFormat="1">
      <c r="B9" s="313"/>
      <c r="C9" s="243" t="s">
        <v>199</v>
      </c>
      <c r="D9" s="219">
        <v>151760000</v>
      </c>
      <c r="E9" s="230"/>
      <c r="F9" s="230"/>
      <c r="G9" s="230" t="s">
        <v>206</v>
      </c>
    </row>
    <row r="10" spans="2:54" s="195" customFormat="1">
      <c r="B10" s="313"/>
      <c r="C10" s="243" t="s">
        <v>200</v>
      </c>
      <c r="D10" s="219">
        <v>15040000</v>
      </c>
      <c r="E10" s="229"/>
      <c r="F10" s="229"/>
      <c r="G10" s="230" t="s">
        <v>207</v>
      </c>
      <c r="AB10" s="220"/>
    </row>
    <row r="11" spans="2:54" s="195" customFormat="1">
      <c r="B11" s="221"/>
      <c r="C11" s="243" t="s">
        <v>201</v>
      </c>
      <c r="D11" s="219">
        <v>16130000</v>
      </c>
      <c r="E11" s="231"/>
      <c r="F11" s="229"/>
      <c r="G11" s="230" t="s">
        <v>208</v>
      </c>
      <c r="I11" s="222"/>
      <c r="AB11" s="220"/>
    </row>
    <row r="12" spans="2:54" s="195" customFormat="1">
      <c r="B12" s="221"/>
      <c r="C12" s="243" t="s">
        <v>212</v>
      </c>
      <c r="D12" s="219">
        <v>17070000</v>
      </c>
      <c r="E12" s="231"/>
      <c r="F12" s="229"/>
      <c r="G12" s="230"/>
      <c r="I12" s="222"/>
      <c r="AB12" s="220"/>
    </row>
    <row r="13" spans="2:54" s="195" customFormat="1">
      <c r="B13" s="193"/>
      <c r="C13" s="243" t="s">
        <v>139</v>
      </c>
      <c r="D13" s="223">
        <v>438.86</v>
      </c>
      <c r="E13" s="286" t="s">
        <v>231</v>
      </c>
      <c r="F13" s="232" t="s">
        <v>209</v>
      </c>
      <c r="G13" s="230"/>
      <c r="I13" s="222"/>
      <c r="AB13" s="220"/>
    </row>
    <row r="14" spans="2:54" s="195" customFormat="1">
      <c r="B14" s="193"/>
      <c r="C14" s="243" t="s">
        <v>140</v>
      </c>
      <c r="D14" s="223"/>
      <c r="E14" s="233"/>
      <c r="F14" s="230"/>
      <c r="G14" s="230"/>
      <c r="I14" s="222"/>
    </row>
    <row r="15" spans="2:54" s="195" customFormat="1">
      <c r="B15" s="193"/>
      <c r="C15" s="243" t="s">
        <v>124</v>
      </c>
      <c r="D15" s="223"/>
      <c r="E15" s="233"/>
      <c r="F15" s="230"/>
      <c r="G15" s="230"/>
    </row>
    <row r="16" spans="2:54" s="195" customFormat="1">
      <c r="B16" s="193"/>
      <c r="C16" s="243" t="s">
        <v>141</v>
      </c>
      <c r="D16" s="223">
        <v>5381.54</v>
      </c>
      <c r="E16" s="288"/>
      <c r="F16" s="230"/>
      <c r="G16" s="230"/>
    </row>
    <row r="17" spans="2:7" s="195" customFormat="1">
      <c r="B17" s="193"/>
      <c r="C17" s="243" t="s">
        <v>220</v>
      </c>
      <c r="D17" s="223"/>
      <c r="E17" s="233"/>
      <c r="F17" s="230"/>
      <c r="G17" s="230"/>
    </row>
    <row r="18" spans="2:7" s="195" customFormat="1">
      <c r="B18" s="193"/>
      <c r="C18" s="243" t="s">
        <v>221</v>
      </c>
      <c r="D18" s="223"/>
      <c r="E18" s="233"/>
      <c r="F18" s="230"/>
      <c r="G18" s="230"/>
    </row>
    <row r="19" spans="2:7" s="195" customFormat="1">
      <c r="B19" s="193"/>
      <c r="C19" s="243" t="s">
        <v>171</v>
      </c>
      <c r="D19" s="223"/>
      <c r="E19" s="233"/>
      <c r="F19" s="230"/>
      <c r="G19" s="230"/>
    </row>
    <row r="20" spans="2:7" s="195" customFormat="1">
      <c r="B20" s="193"/>
      <c r="C20" s="243" t="s">
        <v>142</v>
      </c>
      <c r="D20" s="223"/>
      <c r="E20" s="233"/>
      <c r="F20" s="230"/>
      <c r="G20" s="230"/>
    </row>
    <row r="21" spans="2:7" s="195" customFormat="1">
      <c r="B21" s="193"/>
      <c r="C21" s="243"/>
      <c r="D21" s="228"/>
      <c r="E21" s="233"/>
      <c r="F21" s="230"/>
      <c r="G21" s="230"/>
    </row>
    <row r="22" spans="2:7" s="195" customFormat="1">
      <c r="B22" s="193"/>
      <c r="C22" s="243" t="s">
        <v>143</v>
      </c>
      <c r="D22" s="223"/>
      <c r="E22" s="233"/>
      <c r="F22" s="230"/>
      <c r="G22" s="230"/>
    </row>
    <row r="23" spans="2:7" s="195" customFormat="1">
      <c r="B23" s="193"/>
      <c r="C23" s="243" t="s">
        <v>225</v>
      </c>
      <c r="D23" s="224">
        <v>1.09E-2</v>
      </c>
      <c r="E23" s="287"/>
      <c r="F23" s="230"/>
      <c r="G23" s="230"/>
    </row>
    <row r="24" spans="2:7" s="195" customFormat="1">
      <c r="B24" s="193"/>
      <c r="C24" s="243" t="s">
        <v>222</v>
      </c>
      <c r="D24" s="224">
        <v>5.0485701175045888E-2</v>
      </c>
      <c r="E24" s="287"/>
      <c r="F24" s="230"/>
      <c r="G24" s="230"/>
    </row>
    <row r="25" spans="2:7" s="195" customFormat="1">
      <c r="B25" s="193"/>
      <c r="C25" s="243" t="s">
        <v>223</v>
      </c>
      <c r="D25" s="223" t="s">
        <v>281</v>
      </c>
      <c r="E25" s="233"/>
      <c r="F25" s="230"/>
      <c r="G25" s="230"/>
    </row>
    <row r="26" spans="2:7" s="195" customFormat="1">
      <c r="B26" s="193"/>
      <c r="C26" s="243" t="s">
        <v>224</v>
      </c>
      <c r="D26" s="223" t="s">
        <v>281</v>
      </c>
      <c r="E26" s="233"/>
      <c r="F26" s="230"/>
      <c r="G26" s="230"/>
    </row>
    <row r="27" spans="2:7" s="195" customFormat="1">
      <c r="B27" s="193"/>
      <c r="C27" s="243" t="s">
        <v>148</v>
      </c>
      <c r="D27" s="223">
        <v>0</v>
      </c>
      <c r="E27" s="233"/>
      <c r="F27" s="230"/>
      <c r="G27" s="230"/>
    </row>
    <row r="28" spans="2:7" s="195" customFormat="1">
      <c r="B28" s="193"/>
      <c r="C28" s="243" t="s">
        <v>145</v>
      </c>
      <c r="D28" s="223">
        <v>0</v>
      </c>
      <c r="E28" s="233"/>
      <c r="F28" s="230"/>
      <c r="G28" s="230"/>
    </row>
    <row r="29" spans="2:7" s="195" customFormat="1">
      <c r="B29" s="193"/>
      <c r="C29" s="243" t="s">
        <v>146</v>
      </c>
      <c r="D29" s="223">
        <v>0</v>
      </c>
      <c r="E29" s="233"/>
      <c r="F29" s="230"/>
      <c r="G29" s="230"/>
    </row>
    <row r="30" spans="2:7" s="195" customFormat="1">
      <c r="B30" s="193"/>
      <c r="C30" s="243" t="s">
        <v>147</v>
      </c>
      <c r="D30" s="223">
        <v>0</v>
      </c>
      <c r="E30" s="233"/>
      <c r="F30" s="230"/>
      <c r="G30" s="230"/>
    </row>
    <row r="31" spans="2:7" s="195" customFormat="1">
      <c r="B31" s="193"/>
      <c r="C31" s="243" t="s">
        <v>117</v>
      </c>
      <c r="D31" s="223">
        <v>0</v>
      </c>
      <c r="E31" s="233"/>
      <c r="F31" s="230"/>
      <c r="G31" s="230"/>
    </row>
    <row r="32" spans="2:7" s="195" customFormat="1">
      <c r="B32" s="193"/>
      <c r="C32" s="243"/>
      <c r="D32" s="225"/>
      <c r="E32" s="233"/>
      <c r="F32" s="230"/>
      <c r="G32" s="230"/>
    </row>
    <row r="33" spans="2:7" s="195" customFormat="1">
      <c r="B33" s="193"/>
      <c r="C33" s="243" t="s">
        <v>172</v>
      </c>
      <c r="D33" s="223">
        <v>2083376.72</v>
      </c>
      <c r="E33" s="286" t="s">
        <v>230</v>
      </c>
      <c r="F33" s="232" t="s">
        <v>210</v>
      </c>
      <c r="G33" s="230"/>
    </row>
    <row r="34" spans="2:7" s="195" customFormat="1">
      <c r="B34" s="193"/>
      <c r="C34" s="243" t="s">
        <v>175</v>
      </c>
      <c r="D34" s="225"/>
      <c r="E34" s="233"/>
      <c r="F34" s="230"/>
      <c r="G34" s="230"/>
    </row>
    <row r="35" spans="2:7" s="195" customFormat="1">
      <c r="B35" s="193"/>
      <c r="C35" s="243" t="s">
        <v>226</v>
      </c>
      <c r="D35" s="234"/>
      <c r="E35" s="233"/>
      <c r="F35" s="230"/>
      <c r="G35" s="230"/>
    </row>
    <row r="36" spans="2:7">
      <c r="B36" s="196"/>
      <c r="C36" s="243" t="s">
        <v>227</v>
      </c>
      <c r="D36" s="234"/>
      <c r="E36" s="233"/>
      <c r="F36" s="230"/>
      <c r="G36" s="230"/>
    </row>
    <row r="37" spans="2:7">
      <c r="B37" s="196"/>
      <c r="C37" s="243" t="s">
        <v>229</v>
      </c>
      <c r="D37" s="235"/>
      <c r="E37" s="233"/>
      <c r="F37" s="230"/>
      <c r="G37" s="230"/>
    </row>
    <row r="38" spans="2:7">
      <c r="B38" s="196"/>
      <c r="C38" s="244"/>
      <c r="D38" s="198"/>
      <c r="E38" s="206"/>
    </row>
    <row r="39" spans="2:7">
      <c r="B39" s="196"/>
      <c r="C39" s="228" t="s">
        <v>279</v>
      </c>
      <c r="D39" s="284">
        <v>4.7500000000000001E-2</v>
      </c>
      <c r="E39" s="206"/>
    </row>
    <row r="40" spans="2:7">
      <c r="B40" s="196"/>
      <c r="C40" s="228" t="s">
        <v>280</v>
      </c>
      <c r="D40" s="285">
        <v>12</v>
      </c>
      <c r="E40" s="205"/>
    </row>
    <row r="41" spans="2:7">
      <c r="B41" s="196"/>
      <c r="C41" s="194"/>
      <c r="D41" s="198"/>
      <c r="E41" s="205"/>
    </row>
    <row r="42" spans="2:7">
      <c r="B42" s="196"/>
      <c r="C42" s="194"/>
      <c r="D42" s="198"/>
    </row>
    <row r="43" spans="2:7">
      <c r="B43" s="196"/>
      <c r="C43" s="194"/>
      <c r="D43" s="199"/>
    </row>
    <row r="44" spans="2:7">
      <c r="B44" s="196"/>
      <c r="C44" s="228" t="s">
        <v>282</v>
      </c>
      <c r="D44" s="235"/>
    </row>
    <row r="45" spans="2:7" ht="17.399999999999999">
      <c r="B45" s="196"/>
      <c r="C45" s="276" t="s">
        <v>243</v>
      </c>
      <c r="D45" s="276">
        <v>8000</v>
      </c>
    </row>
    <row r="46" spans="2:7" ht="17.399999999999999">
      <c r="C46" s="276" t="s">
        <v>244</v>
      </c>
      <c r="D46" s="276">
        <v>5.0000000000000001E-4</v>
      </c>
    </row>
    <row r="47" spans="2:7" ht="17.399999999999999">
      <c r="C47" s="276" t="s">
        <v>245</v>
      </c>
      <c r="D47" s="277">
        <f>30/360</f>
        <v>8.3333333333333329E-2</v>
      </c>
    </row>
    <row r="48" spans="2:7">
      <c r="C48" s="194"/>
      <c r="D48" s="199"/>
    </row>
    <row r="49" spans="2:4">
      <c r="C49" s="194"/>
      <c r="D49" s="200"/>
    </row>
    <row r="50" spans="2:4" ht="17.399999999999999">
      <c r="C50" s="228" t="s">
        <v>283</v>
      </c>
      <c r="D50" s="281">
        <f>Report!L10*D51</f>
        <v>2083333.5238999999</v>
      </c>
    </row>
    <row r="51" spans="2:4" ht="17.399999999999999">
      <c r="C51" s="228" t="s">
        <v>284</v>
      </c>
      <c r="D51" s="282">
        <v>0.01</v>
      </c>
    </row>
    <row r="52" spans="2:4">
      <c r="C52" s="194"/>
      <c r="D52" s="200"/>
    </row>
    <row r="53" spans="2:4">
      <c r="C53" s="194"/>
      <c r="D53" s="200"/>
    </row>
    <row r="54" spans="2:4" ht="17.399999999999999">
      <c r="C54" s="276" t="s">
        <v>285</v>
      </c>
      <c r="D54" s="282">
        <v>0.17</v>
      </c>
    </row>
    <row r="55" spans="2:4">
      <c r="C55" s="194"/>
      <c r="D55" s="200"/>
    </row>
    <row r="56" spans="2:4">
      <c r="C56" s="194"/>
      <c r="D56" s="200"/>
    </row>
    <row r="57" spans="2:4">
      <c r="B57" s="312"/>
      <c r="C57" s="194"/>
      <c r="D57" s="201"/>
    </row>
    <row r="58" spans="2:4">
      <c r="B58" s="312"/>
      <c r="C58" s="194"/>
      <c r="D58" s="200"/>
    </row>
    <row r="59" spans="2:4">
      <c r="B59" s="312"/>
      <c r="C59" s="194"/>
      <c r="D59" s="200"/>
    </row>
    <row r="60" spans="2:4">
      <c r="B60" s="312"/>
      <c r="C60" s="194"/>
      <c r="D60" s="200"/>
    </row>
    <row r="61" spans="2:4">
      <c r="B61" s="312"/>
      <c r="C61" s="194"/>
      <c r="D61" s="200"/>
    </row>
    <row r="62" spans="2:4">
      <c r="C62" s="194"/>
      <c r="D62" s="200"/>
    </row>
    <row r="63" spans="2:4">
      <c r="B63" s="312"/>
      <c r="C63" s="194"/>
      <c r="D63" s="201"/>
    </row>
    <row r="64" spans="2:4">
      <c r="B64" s="312"/>
      <c r="C64" s="194"/>
      <c r="D64" s="201"/>
    </row>
    <row r="65" spans="2:4">
      <c r="B65" s="312"/>
      <c r="C65" s="194"/>
      <c r="D65" s="201"/>
    </row>
    <row r="66" spans="2:4">
      <c r="B66" s="312"/>
      <c r="C66" s="194"/>
      <c r="D66" s="202"/>
    </row>
    <row r="67" spans="2:4">
      <c r="B67" s="312"/>
      <c r="C67" s="194"/>
      <c r="D67" s="201"/>
    </row>
    <row r="68" spans="2:4">
      <c r="B68" s="312"/>
      <c r="C68" s="194"/>
      <c r="D68" s="203"/>
    </row>
    <row r="69" spans="2:4">
      <c r="B69" s="312"/>
      <c r="C69" s="194"/>
      <c r="D69" s="203"/>
    </row>
    <row r="70" spans="2:4">
      <c r="B70" s="312"/>
      <c r="C70" s="194"/>
      <c r="D70" s="204"/>
    </row>
    <row r="71" spans="2:4">
      <c r="B71" s="312"/>
      <c r="C71" s="194"/>
      <c r="D71" s="194"/>
    </row>
  </sheetData>
  <mergeCells count="3">
    <mergeCell ref="B63:B71"/>
    <mergeCell ref="B9:B10"/>
    <mergeCell ref="B57:B61"/>
  </mergeCells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00609-6382-4690-95E1-0BB11187B39E}">
  <sheetPr>
    <pageSetUpPr fitToPage="1"/>
  </sheetPr>
  <dimension ref="A1:F34"/>
  <sheetViews>
    <sheetView workbookViewId="0">
      <selection activeCell="G4" sqref="G4"/>
    </sheetView>
  </sheetViews>
  <sheetFormatPr defaultRowHeight="14.4"/>
  <cols>
    <col min="1" max="1" width="12.44140625" customWidth="1"/>
    <col min="2" max="2" width="10.6640625" customWidth="1"/>
    <col min="3" max="3" width="10.33203125" customWidth="1"/>
    <col min="4" max="4" width="11.44140625" customWidth="1"/>
    <col min="5" max="5" width="13.5546875" customWidth="1"/>
    <col min="6" max="6" width="21" customWidth="1"/>
  </cols>
  <sheetData>
    <row r="1" spans="1:6">
      <c r="A1" s="265" t="s">
        <v>286</v>
      </c>
    </row>
    <row r="2" spans="1:6" ht="15" thickBot="1"/>
    <row r="3" spans="1:6" ht="18" thickBot="1">
      <c r="A3" s="266" t="s">
        <v>248</v>
      </c>
      <c r="B3" s="267"/>
      <c r="C3" s="267"/>
      <c r="D3" s="267"/>
      <c r="E3" s="268"/>
      <c r="F3" s="269">
        <f>Report!M169</f>
        <v>18017540.93</v>
      </c>
    </row>
    <row r="4" spans="1:6" ht="17.399999999999999">
      <c r="A4" s="7"/>
      <c r="B4" s="7" t="s">
        <v>249</v>
      </c>
      <c r="C4" s="7"/>
      <c r="D4" s="7"/>
      <c r="E4" s="7"/>
      <c r="F4" s="7"/>
    </row>
    <row r="5" spans="1:6" ht="17.399999999999999">
      <c r="A5" s="7"/>
      <c r="B5" s="7" t="s">
        <v>250</v>
      </c>
      <c r="C5" s="7"/>
      <c r="D5" s="7"/>
      <c r="E5" s="7"/>
      <c r="F5" s="7"/>
    </row>
    <row r="6" spans="1:6" ht="17.399999999999999">
      <c r="A6" s="7"/>
      <c r="B6" s="7" t="s">
        <v>251</v>
      </c>
      <c r="C6" s="7"/>
      <c r="D6" s="7"/>
      <c r="E6" s="7"/>
      <c r="F6" s="7"/>
    </row>
    <row r="7" spans="1:6" ht="17.399999999999999">
      <c r="A7" s="7"/>
      <c r="B7" s="7" t="s">
        <v>252</v>
      </c>
      <c r="C7" s="7"/>
      <c r="D7" s="7"/>
      <c r="E7" s="7"/>
      <c r="F7" s="7"/>
    </row>
    <row r="8" spans="1:6" ht="17.399999999999999">
      <c r="A8" s="7"/>
      <c r="B8" s="7" t="s">
        <v>253</v>
      </c>
      <c r="C8" s="7"/>
      <c r="D8" s="7"/>
      <c r="E8" s="7"/>
      <c r="F8" s="7"/>
    </row>
    <row r="9" spans="1:6" ht="18" thickBot="1">
      <c r="A9" s="7"/>
      <c r="B9" s="7"/>
      <c r="C9" s="7"/>
      <c r="D9" s="7"/>
      <c r="E9" s="7"/>
      <c r="F9" s="7"/>
    </row>
    <row r="10" spans="1:6" ht="18" thickBot="1">
      <c r="A10" s="266" t="s">
        <v>254</v>
      </c>
      <c r="B10" s="267"/>
      <c r="C10" s="267"/>
      <c r="D10" s="267"/>
      <c r="E10" s="268"/>
      <c r="F10" s="269">
        <v>0</v>
      </c>
    </row>
    <row r="11" spans="1:6" ht="17.399999999999999">
      <c r="A11" s="7"/>
      <c r="B11" s="7" t="s">
        <v>255</v>
      </c>
      <c r="C11" s="7"/>
      <c r="D11" s="7"/>
      <c r="E11" s="7"/>
      <c r="F11" s="7"/>
    </row>
    <row r="12" spans="1:6" ht="17.399999999999999">
      <c r="A12" s="7"/>
      <c r="B12" s="7" t="s">
        <v>256</v>
      </c>
      <c r="C12" s="7"/>
      <c r="D12" s="7"/>
      <c r="E12" s="7"/>
      <c r="F12" s="7"/>
    </row>
    <row r="13" spans="1:6" ht="17.399999999999999">
      <c r="A13" s="7"/>
      <c r="B13" s="7" t="s">
        <v>257</v>
      </c>
      <c r="C13" s="7"/>
      <c r="D13" s="7"/>
      <c r="E13" s="7"/>
      <c r="F13" s="7"/>
    </row>
    <row r="14" spans="1:6" ht="17.399999999999999">
      <c r="A14" s="7"/>
      <c r="B14" s="7" t="s">
        <v>258</v>
      </c>
      <c r="C14" s="7"/>
      <c r="D14" s="7"/>
      <c r="E14" s="7"/>
      <c r="F14" s="7"/>
    </row>
    <row r="15" spans="1:6" ht="17.399999999999999">
      <c r="A15" s="7"/>
      <c r="B15" s="7" t="s">
        <v>259</v>
      </c>
      <c r="C15" s="7"/>
      <c r="D15" s="7"/>
      <c r="E15" s="7"/>
      <c r="F15" s="7"/>
    </row>
    <row r="16" spans="1:6" ht="17.399999999999999">
      <c r="A16" s="7"/>
      <c r="B16" s="7" t="s">
        <v>260</v>
      </c>
      <c r="C16" s="7"/>
      <c r="D16" s="7"/>
      <c r="E16" s="7"/>
      <c r="F16" s="7"/>
    </row>
    <row r="17" spans="1:6" ht="17.399999999999999">
      <c r="A17" s="7"/>
      <c r="B17" s="7" t="s">
        <v>261</v>
      </c>
      <c r="C17" s="7"/>
      <c r="D17" s="7"/>
      <c r="E17" s="7"/>
      <c r="F17" s="7"/>
    </row>
    <row r="18" spans="1:6" ht="15" thickBot="1"/>
    <row r="19" spans="1:6" ht="18" thickBot="1">
      <c r="A19" s="270" t="s">
        <v>262</v>
      </c>
      <c r="B19" s="271"/>
      <c r="C19" s="271"/>
      <c r="D19" s="271"/>
      <c r="E19" s="272"/>
      <c r="F19" s="273">
        <f>0</f>
        <v>0</v>
      </c>
    </row>
    <row r="20" spans="1:6" ht="17.399999999999999">
      <c r="A20" s="274"/>
      <c r="B20" s="274" t="s">
        <v>263</v>
      </c>
      <c r="C20" s="274"/>
      <c r="D20" s="274"/>
      <c r="E20" s="274"/>
      <c r="F20" s="274"/>
    </row>
    <row r="21" spans="1:6" ht="17.399999999999999">
      <c r="A21" s="274"/>
      <c r="B21" s="274" t="s">
        <v>264</v>
      </c>
      <c r="C21" s="274"/>
      <c r="D21" s="274"/>
      <c r="E21" s="274"/>
      <c r="F21" s="274"/>
    </row>
    <row r="22" spans="1:6" ht="17.399999999999999">
      <c r="A22" s="274"/>
      <c r="B22" s="274" t="s">
        <v>265</v>
      </c>
      <c r="C22" s="274"/>
      <c r="D22" s="274"/>
      <c r="E22" s="274"/>
      <c r="F22" s="274"/>
    </row>
    <row r="23" spans="1:6" ht="17.399999999999999">
      <c r="A23" s="274"/>
      <c r="B23" s="274" t="s">
        <v>266</v>
      </c>
      <c r="C23" s="274"/>
      <c r="D23" s="274"/>
      <c r="E23" s="274"/>
      <c r="F23" s="274"/>
    </row>
    <row r="24" spans="1:6" ht="17.399999999999999">
      <c r="A24" s="274"/>
      <c r="B24" s="274" t="s">
        <v>267</v>
      </c>
      <c r="C24" s="274"/>
      <c r="D24" s="274"/>
      <c r="E24" s="274"/>
      <c r="F24" s="274"/>
    </row>
    <row r="25" spans="1:6" ht="17.399999999999999">
      <c r="A25" s="274"/>
      <c r="B25" s="274" t="s">
        <v>268</v>
      </c>
      <c r="C25" s="274"/>
      <c r="D25" s="274"/>
      <c r="E25" s="274"/>
      <c r="F25" s="274"/>
    </row>
    <row r="26" spans="1:6" ht="15" thickBot="1"/>
    <row r="27" spans="1:6" ht="18" thickBot="1">
      <c r="A27" s="270" t="s">
        <v>269</v>
      </c>
      <c r="B27" s="271"/>
      <c r="C27" s="271"/>
      <c r="D27" s="271"/>
      <c r="E27" s="272"/>
      <c r="F27" s="273">
        <v>0</v>
      </c>
    </row>
    <row r="28" spans="1:6" ht="17.399999999999999">
      <c r="A28" s="274"/>
      <c r="B28" s="274" t="s">
        <v>270</v>
      </c>
      <c r="C28" s="274"/>
      <c r="D28" s="274"/>
      <c r="E28" s="274"/>
      <c r="F28" s="274"/>
    </row>
    <row r="29" spans="1:6" ht="17.399999999999999">
      <c r="A29" s="274"/>
      <c r="B29" s="274" t="s">
        <v>271</v>
      </c>
      <c r="C29" s="274"/>
      <c r="D29" s="274"/>
      <c r="E29" s="274"/>
      <c r="F29" s="274"/>
    </row>
    <row r="30" spans="1:6" ht="17.399999999999999">
      <c r="A30" s="274"/>
      <c r="B30" s="274" t="s">
        <v>272</v>
      </c>
      <c r="C30" s="274"/>
      <c r="D30" s="274"/>
      <c r="E30" s="274"/>
      <c r="F30" s="274"/>
    </row>
    <row r="31" spans="1:6" ht="17.399999999999999">
      <c r="A31" s="274"/>
      <c r="B31" s="274" t="s">
        <v>273</v>
      </c>
      <c r="C31" s="274"/>
      <c r="D31" s="274"/>
      <c r="E31" s="274"/>
      <c r="F31" s="274"/>
    </row>
    <row r="32" spans="1:6" ht="17.399999999999999">
      <c r="A32" s="274"/>
      <c r="B32" s="274" t="s">
        <v>274</v>
      </c>
      <c r="C32" s="274"/>
      <c r="D32" s="274"/>
      <c r="E32" s="274"/>
      <c r="F32" s="274"/>
    </row>
    <row r="33" spans="1:6" ht="17.399999999999999">
      <c r="A33" s="274"/>
      <c r="B33" s="274" t="s">
        <v>275</v>
      </c>
      <c r="C33" s="274"/>
      <c r="D33" s="274"/>
      <c r="E33" s="274"/>
      <c r="F33" s="274"/>
    </row>
    <row r="34" spans="1:6" ht="17.399999999999999">
      <c r="A34" s="274"/>
      <c r="B34" s="274" t="s">
        <v>276</v>
      </c>
      <c r="C34" s="274"/>
      <c r="D34" s="274"/>
      <c r="E34" s="274"/>
      <c r="F34" s="274"/>
    </row>
  </sheetData>
  <pageMargins left="0.7" right="0.7" top="0.75" bottom="0.75" header="0.3" footer="0.3"/>
  <pageSetup scale="8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2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9451C381-80E6-4588-B421-2EFDD5A4AAAB}">
  <ds:schemaRefs/>
</ds:datastoreItem>
</file>

<file path=customXml/itemProps10.xml><?xml version="1.0" encoding="utf-8"?>
<ds:datastoreItem xmlns:ds="http://schemas.openxmlformats.org/officeDocument/2006/customXml" ds:itemID="{EE001961-0E63-4D44-B6C9-8F24942DCAB1}">
  <ds:schemaRefs/>
</ds:datastoreItem>
</file>

<file path=customXml/itemProps11.xml><?xml version="1.0" encoding="utf-8"?>
<ds:datastoreItem xmlns:ds="http://schemas.openxmlformats.org/officeDocument/2006/customXml" ds:itemID="{36DCBD97-AF63-4D38-B151-C968BDE30538}">
  <ds:schemaRefs/>
</ds:datastoreItem>
</file>

<file path=customXml/itemProps12.xml><?xml version="1.0" encoding="utf-8"?>
<ds:datastoreItem xmlns:ds="http://schemas.openxmlformats.org/officeDocument/2006/customXml" ds:itemID="{44A603A4-2565-489B-B91F-4679AF003B2B}">
  <ds:schemaRefs/>
</ds:datastoreItem>
</file>

<file path=customXml/itemProps13.xml><?xml version="1.0" encoding="utf-8"?>
<ds:datastoreItem xmlns:ds="http://schemas.openxmlformats.org/officeDocument/2006/customXml" ds:itemID="{28BA8165-FA60-4ACE-AC16-183FFEF503ED}">
  <ds:schemaRefs/>
</ds:datastoreItem>
</file>

<file path=customXml/itemProps14.xml><?xml version="1.0" encoding="utf-8"?>
<ds:datastoreItem xmlns:ds="http://schemas.openxmlformats.org/officeDocument/2006/customXml" ds:itemID="{D40A8C15-12F9-4844-AC7B-7372070BC5E5}">
  <ds:schemaRefs/>
</ds:datastoreItem>
</file>

<file path=customXml/itemProps15.xml><?xml version="1.0" encoding="utf-8"?>
<ds:datastoreItem xmlns:ds="http://schemas.openxmlformats.org/officeDocument/2006/customXml" ds:itemID="{385F7CC9-4DAD-4C7C-A691-86C264829E79}">
  <ds:schemaRefs/>
</ds:datastoreItem>
</file>

<file path=customXml/itemProps16.xml><?xml version="1.0" encoding="utf-8"?>
<ds:datastoreItem xmlns:ds="http://schemas.openxmlformats.org/officeDocument/2006/customXml" ds:itemID="{2BE38384-05E4-4532-BEA9-D76D031E89C8}">
  <ds:schemaRefs/>
</ds:datastoreItem>
</file>

<file path=customXml/itemProps17.xml><?xml version="1.0" encoding="utf-8"?>
<ds:datastoreItem xmlns:ds="http://schemas.openxmlformats.org/officeDocument/2006/customXml" ds:itemID="{C099143E-4D90-49EB-829A-FA42916D58D1}">
  <ds:schemaRefs/>
</ds:datastoreItem>
</file>

<file path=customXml/itemProps18.xml><?xml version="1.0" encoding="utf-8"?>
<ds:datastoreItem xmlns:ds="http://schemas.openxmlformats.org/officeDocument/2006/customXml" ds:itemID="{9B3B4247-8E01-4D93-9347-62856AC44701}">
  <ds:schemaRefs/>
</ds:datastoreItem>
</file>

<file path=customXml/itemProps19.xml><?xml version="1.0" encoding="utf-8"?>
<ds:datastoreItem xmlns:ds="http://schemas.openxmlformats.org/officeDocument/2006/customXml" ds:itemID="{7120ACF4-696A-4138-B850-9BFFDDAAB211}">
  <ds:schemaRefs/>
</ds:datastoreItem>
</file>

<file path=customXml/itemProps2.xml><?xml version="1.0" encoding="utf-8"?>
<ds:datastoreItem xmlns:ds="http://schemas.openxmlformats.org/officeDocument/2006/customXml" ds:itemID="{EBDB4EF5-D9BA-4989-BB18-BE96B83162BC}">
  <ds:schemaRefs/>
</ds:datastoreItem>
</file>

<file path=customXml/itemProps20.xml><?xml version="1.0" encoding="utf-8"?>
<ds:datastoreItem xmlns:ds="http://schemas.openxmlformats.org/officeDocument/2006/customXml" ds:itemID="{4EE10EB5-BA0B-49B8-AC25-774BA305B363}">
  <ds:schemaRefs/>
</ds:datastoreItem>
</file>

<file path=customXml/itemProps21.xml><?xml version="1.0" encoding="utf-8"?>
<ds:datastoreItem xmlns:ds="http://schemas.openxmlformats.org/officeDocument/2006/customXml" ds:itemID="{2E7BEC6C-22CB-4D0C-ABF7-713566A9C4C2}">
  <ds:schemaRefs/>
</ds:datastoreItem>
</file>

<file path=customXml/itemProps22.xml><?xml version="1.0" encoding="utf-8"?>
<ds:datastoreItem xmlns:ds="http://schemas.openxmlformats.org/officeDocument/2006/customXml" ds:itemID="{75D7A9FF-5618-45EF-89E4-74D20A908D60}">
  <ds:schemaRefs/>
</ds:datastoreItem>
</file>

<file path=customXml/itemProps23.xml><?xml version="1.0" encoding="utf-8"?>
<ds:datastoreItem xmlns:ds="http://schemas.openxmlformats.org/officeDocument/2006/customXml" ds:itemID="{3A378FC4-681A-46D0-AA5A-5D4F2315DFC2}">
  <ds:schemaRefs/>
</ds:datastoreItem>
</file>

<file path=customXml/itemProps24.xml><?xml version="1.0" encoding="utf-8"?>
<ds:datastoreItem xmlns:ds="http://schemas.openxmlformats.org/officeDocument/2006/customXml" ds:itemID="{07BCCD3C-0833-4947-BC14-B1CD42DB19FC}">
  <ds:schemaRefs/>
</ds:datastoreItem>
</file>

<file path=customXml/itemProps25.xml><?xml version="1.0" encoding="utf-8"?>
<ds:datastoreItem xmlns:ds="http://schemas.openxmlformats.org/officeDocument/2006/customXml" ds:itemID="{A50AA33C-4E79-4E99-A11B-F49FAAC76FC5}">
  <ds:schemaRefs/>
</ds:datastoreItem>
</file>

<file path=customXml/itemProps26.xml><?xml version="1.0" encoding="utf-8"?>
<ds:datastoreItem xmlns:ds="http://schemas.openxmlformats.org/officeDocument/2006/customXml" ds:itemID="{95B5274E-722E-4D6D-8A60-74D08BED3D91}">
  <ds:schemaRefs/>
</ds:datastoreItem>
</file>

<file path=customXml/itemProps27.xml><?xml version="1.0" encoding="utf-8"?>
<ds:datastoreItem xmlns:ds="http://schemas.openxmlformats.org/officeDocument/2006/customXml" ds:itemID="{098E5E68-C3AB-4F30-AAA0-11A491ED9867}">
  <ds:schemaRefs/>
</ds:datastoreItem>
</file>

<file path=customXml/itemProps28.xml><?xml version="1.0" encoding="utf-8"?>
<ds:datastoreItem xmlns:ds="http://schemas.openxmlformats.org/officeDocument/2006/customXml" ds:itemID="{F8203986-D96D-41DC-A738-2C9E19D995E2}">
  <ds:schemaRefs/>
</ds:datastoreItem>
</file>

<file path=customXml/itemProps3.xml><?xml version="1.0" encoding="utf-8"?>
<ds:datastoreItem xmlns:ds="http://schemas.openxmlformats.org/officeDocument/2006/customXml" ds:itemID="{10D79B64-E833-411B-BD4E-FAD12643BBCD}">
  <ds:schemaRefs/>
</ds:datastoreItem>
</file>

<file path=customXml/itemProps4.xml><?xml version="1.0" encoding="utf-8"?>
<ds:datastoreItem xmlns:ds="http://schemas.openxmlformats.org/officeDocument/2006/customXml" ds:itemID="{6FA8C49E-D64C-42FD-B292-E76DF1EE8510}">
  <ds:schemaRefs/>
</ds:datastoreItem>
</file>

<file path=customXml/itemProps5.xml><?xml version="1.0" encoding="utf-8"?>
<ds:datastoreItem xmlns:ds="http://schemas.openxmlformats.org/officeDocument/2006/customXml" ds:itemID="{8854E0A8-F9F0-4602-B0EB-3533695C2044}">
  <ds:schemaRefs/>
</ds:datastoreItem>
</file>

<file path=customXml/itemProps6.xml><?xml version="1.0" encoding="utf-8"?>
<ds:datastoreItem xmlns:ds="http://schemas.openxmlformats.org/officeDocument/2006/customXml" ds:itemID="{E7A72829-D9C7-43D7-8831-C859D5F6B0BF}">
  <ds:schemaRefs/>
</ds:datastoreItem>
</file>

<file path=customXml/itemProps7.xml><?xml version="1.0" encoding="utf-8"?>
<ds:datastoreItem xmlns:ds="http://schemas.openxmlformats.org/officeDocument/2006/customXml" ds:itemID="{0CE9AC98-2B95-4379-B8B4-FE6D1CDAAACB}">
  <ds:schemaRefs/>
</ds:datastoreItem>
</file>

<file path=customXml/itemProps8.xml><?xml version="1.0" encoding="utf-8"?>
<ds:datastoreItem xmlns:ds="http://schemas.openxmlformats.org/officeDocument/2006/customXml" ds:itemID="{75142ACF-3024-410E-A23C-9871D2E858D6}">
  <ds:schemaRefs/>
</ds:datastoreItem>
</file>

<file path=customXml/itemProps9.xml><?xml version="1.0" encoding="utf-8"?>
<ds:datastoreItem xmlns:ds="http://schemas.openxmlformats.org/officeDocument/2006/customXml" ds:itemID="{0F9577B6-7E34-43EE-BF4D-161340AD68A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Input Page</vt:lpstr>
      <vt:lpstr>Princ Dist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2022-01-05T20:29:31Z</cp:lastPrinted>
  <dcterms:created xsi:type="dcterms:W3CDTF">2015-12-09T20:57:52Z</dcterms:created>
  <dcterms:modified xsi:type="dcterms:W3CDTF">2022-01-14T17:59:21Z</dcterms:modified>
</cp:coreProperties>
</file>